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7575" tabRatio="802" activeTab="0"/>
  </bookViews>
  <sheets>
    <sheet name="2nd merit list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<sst xmlns="http://schemas.openxmlformats.org/spreadsheetml/2006/main" count="104" uniqueCount="71">
  <si>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 xml:space="preserve">Name </t>
  </si>
  <si>
    <t>Father's Name</t>
  </si>
  <si>
    <t>Gender (M/F)</t>
  </si>
  <si>
    <t>Domicile</t>
  </si>
  <si>
    <t>SSC Obtain</t>
  </si>
  <si>
    <t>SSC Total</t>
  </si>
  <si>
    <t>SSC % age Marks</t>
  </si>
  <si>
    <t xml:space="preserve">HSSC Obtain </t>
  </si>
  <si>
    <t>HSSC Total</t>
  </si>
  <si>
    <t>Passing Year</t>
  </si>
  <si>
    <t>Adjusted Marks</t>
  </si>
  <si>
    <t xml:space="preserve">HSSC %age Marks </t>
  </si>
  <si>
    <t>Entry Test Obtain</t>
  </si>
  <si>
    <t xml:space="preserve">Entry Test Total </t>
  </si>
  <si>
    <t>Entry Test
%age Marks</t>
  </si>
  <si>
    <t>weightage SCC 
(10%)</t>
  </si>
  <si>
    <t>Weightage HSSC 
(50%)</t>
  </si>
  <si>
    <t>Weightage Test
(40%)</t>
  </si>
  <si>
    <t>Merit Score</t>
  </si>
  <si>
    <t>MARKS IMPROVED</t>
  </si>
  <si>
    <t>Age Limit 
(upto 45)Years</t>
  </si>
  <si>
    <t>Experience marks (5 )</t>
  </si>
  <si>
    <t>Date of Birth
 (M/D/Y)</t>
  </si>
  <si>
    <t>MI</t>
  </si>
  <si>
    <t>M</t>
  </si>
  <si>
    <t>Peshawar</t>
  </si>
  <si>
    <t>Gul Muhammad</t>
  </si>
  <si>
    <t>Muhammad Khan</t>
  </si>
  <si>
    <t>15/04/1999</t>
  </si>
  <si>
    <t>Orakzai Agency</t>
  </si>
  <si>
    <t>F</t>
  </si>
  <si>
    <t>Mardan</t>
  </si>
  <si>
    <t>Majid Khan</t>
  </si>
  <si>
    <t>Mujahid Khan</t>
  </si>
  <si>
    <t>Nawshera</t>
  </si>
  <si>
    <t>Sajjad Ahmad</t>
  </si>
  <si>
    <t>Younas Khan</t>
  </si>
  <si>
    <t>Atlas Khan</t>
  </si>
  <si>
    <t>fata</t>
  </si>
  <si>
    <t>said arab khan</t>
  </si>
  <si>
    <t>15/3/1998</t>
  </si>
  <si>
    <t>Muhammad farhan Tariq</t>
  </si>
  <si>
    <t>Muhammad Tariq</t>
  </si>
  <si>
    <t>Malik shahid</t>
  </si>
  <si>
    <t>Malik ghulam Ali</t>
  </si>
  <si>
    <t>15/2/2001</t>
  </si>
  <si>
    <t>swat</t>
  </si>
  <si>
    <t>Naeem Ullah</t>
  </si>
  <si>
    <t>Niaz Ali Khan</t>
  </si>
  <si>
    <t>24/2/2000</t>
  </si>
  <si>
    <t xml:space="preserve">Usma Jamal </t>
  </si>
  <si>
    <t>Mian Gul Jamal</t>
  </si>
  <si>
    <t>Muhammad Ziyad</t>
  </si>
  <si>
    <t>Sameenullah</t>
  </si>
  <si>
    <t>Iqra Nisar</t>
  </si>
  <si>
    <t>Arooba Khan</t>
  </si>
  <si>
    <t xml:space="preserve">Qayyum khan </t>
  </si>
  <si>
    <t>22/7/1998</t>
  </si>
  <si>
    <t xml:space="preserve">Abdullah </t>
  </si>
  <si>
    <t>Asim Iqbal</t>
  </si>
  <si>
    <t>Hangu</t>
  </si>
  <si>
    <t>Sartaj Khan</t>
  </si>
  <si>
    <t>Nisar Ahmad</t>
  </si>
  <si>
    <t>Muhammad tariq</t>
  </si>
  <si>
    <t>Mamtal Khan</t>
  </si>
  <si>
    <t>ISHFAQ UR RAHMAN</t>
  </si>
  <si>
    <t xml:space="preserve">REMARKS </t>
  </si>
  <si>
    <t>Selected</t>
  </si>
  <si>
    <t>Waiting</t>
  </si>
  <si>
    <t xml:space="preserve"> All the selected candidates are here by directed to submit  their  Admission fee Rs.39800/- on or before 18-10-2018, positively. </t>
  </si>
  <si>
    <t>2ND MERIT LIST FOR BS PARAMEDICS FALL ,2018 ( Dialysis)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</si>
</sst>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dd/mm/yyyy;@"/>
    <numFmt numFmtId="173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textRotation="90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left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Border="1" applyAlignment="1">
      <alignment/>
    </xf>
    <xf numFmtId="2" fontId="19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19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 wrapText="1"/>
    </xf>
    <xf numFmtId="0" fontId="23" fillId="33" borderId="0" xfId="0" applyFont="1" applyFill="1" applyAlignment="1">
      <alignment wrapText="1"/>
    </xf>
    <xf numFmtId="0" fontId="19" fillId="33" borderId="10" xfId="0" applyFont="1" applyFill="1" applyBorder="1" applyAlignment="1">
      <alignment horizontal="left" vertical="center" textRotation="90" wrapText="1"/>
    </xf>
    <xf numFmtId="0" fontId="19" fillId="33" borderId="10" xfId="0" applyFont="1" applyFill="1" applyBorder="1" applyAlignment="1">
      <alignment horizontal="left" vertical="center" textRotation="90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172" fontId="19" fillId="33" borderId="10" xfId="0" applyNumberFormat="1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vertical="center"/>
    </xf>
    <xf numFmtId="14" fontId="1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0" fontId="27" fillId="33" borderId="0" xfId="0" applyFont="1" applyFill="1" applyAlignment="1">
      <alignment horizontal="left" wrapText="1"/>
    </xf>
    <xf numFmtId="0" fontId="4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2"/>
  <sheetViews>
    <sheetView tabSelected="1" zoomScalePageLayoutView="0" workbookViewId="0" topLeftCell="A2">
      <selection activeCell="B6" sqref="B6"/>
    </sheetView>
  </sheetViews>
  <sheetFormatPr defaultColWidth="9.140625" defaultRowHeight="15"/>
  <cols>
    <col min="1" max="1" width="3.7109375" style="1" customWidth="1"/>
    <col min="2" max="2" width="22.28125" style="1" bestFit="1" customWidth="1"/>
    <col min="3" max="3" width="26.8515625" style="1" bestFit="1" customWidth="1"/>
    <col min="4" max="4" width="3.140625" style="1" bestFit="1" customWidth="1"/>
    <col min="5" max="5" width="9.28125" style="4" bestFit="1" customWidth="1"/>
    <col min="6" max="6" width="14.8515625" style="1" bestFit="1" customWidth="1"/>
    <col min="7" max="8" width="4.57421875" style="1" bestFit="1" customWidth="1"/>
    <col min="9" max="9" width="5.421875" style="1" bestFit="1" customWidth="1"/>
    <col min="10" max="10" width="4.7109375" style="1" customWidth="1"/>
    <col min="11" max="11" width="4.57421875" style="1" bestFit="1" customWidth="1"/>
    <col min="12" max="12" width="5.140625" style="1" bestFit="1" customWidth="1"/>
    <col min="13" max="14" width="4.57421875" style="1" bestFit="1" customWidth="1"/>
    <col min="15" max="15" width="5.8515625" style="1" bestFit="1" customWidth="1"/>
    <col min="16" max="16" width="3.57421875" style="1" bestFit="1" customWidth="1"/>
    <col min="17" max="17" width="3.7109375" style="1" bestFit="1" customWidth="1"/>
    <col min="18" max="18" width="5.57421875" style="1" customWidth="1"/>
    <col min="19" max="19" width="4.7109375" style="1" bestFit="1" customWidth="1"/>
    <col min="20" max="20" width="4.8515625" style="1" bestFit="1" customWidth="1"/>
    <col min="21" max="21" width="4.7109375" style="1" bestFit="1" customWidth="1"/>
    <col min="22" max="22" width="2.8515625" style="1" bestFit="1" customWidth="1"/>
    <col min="23" max="23" width="5.00390625" style="1" customWidth="1"/>
    <col min="24" max="24" width="3.8515625" style="1" customWidth="1"/>
    <col min="25" max="25" width="3.57421875" style="1" bestFit="1" customWidth="1"/>
    <col min="26" max="26" width="26.57421875" style="1" customWidth="1"/>
    <col min="27" max="44" width="9.140625" style="28" customWidth="1"/>
    <col min="45" max="16384" width="9.140625" style="1" customWidth="1"/>
  </cols>
  <sheetData>
    <row r="1" spans="3:43" s="13" customFormat="1" ht="18.75" customHeight="1">
      <c r="C1" s="31" t="s">
        <v>70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5"/>
      <c r="AM1" s="15"/>
      <c r="AN1" s="15"/>
      <c r="AO1" s="15"/>
      <c r="AP1" s="15"/>
      <c r="AQ1" s="15"/>
    </row>
    <row r="2" spans="1:25" s="17" customFormat="1" ht="26.25" customHeight="1">
      <c r="A2" s="32" t="s">
        <v>69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16"/>
    </row>
    <row r="3" spans="1:44" s="6" customFormat="1" ht="18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7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7"/>
      <c r="AM3" s="27"/>
      <c r="AN3" s="27"/>
      <c r="AO3" s="27"/>
      <c r="AP3" s="27"/>
      <c r="AQ3" s="27"/>
      <c r="AR3" s="27"/>
    </row>
    <row r="4" spans="1:26" ht="87">
      <c r="A4" s="2"/>
      <c r="B4" s="18" t="s">
        <v>0</v>
      </c>
      <c r="C4" s="19" t="s">
        <v>1</v>
      </c>
      <c r="D4" s="18" t="s">
        <v>2</v>
      </c>
      <c r="E4" s="18" t="s">
        <v>22</v>
      </c>
      <c r="F4" s="18" t="s">
        <v>3</v>
      </c>
      <c r="G4" s="2" t="s">
        <v>4</v>
      </c>
      <c r="H4" s="2" t="s">
        <v>5</v>
      </c>
      <c r="I4" s="2" t="s">
        <v>9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16</v>
      </c>
      <c r="U4" s="2" t="s">
        <v>17</v>
      </c>
      <c r="V4" s="2" t="s">
        <v>21</v>
      </c>
      <c r="W4" s="2" t="s">
        <v>18</v>
      </c>
      <c r="X4" s="2" t="s">
        <v>20</v>
      </c>
      <c r="Y4" s="2" t="s">
        <v>19</v>
      </c>
      <c r="Z4" s="2" t="s">
        <v>66</v>
      </c>
    </row>
    <row r="5" spans="1:44" s="11" customFormat="1" ht="23.25" customHeight="1">
      <c r="A5" s="20">
        <v>1</v>
      </c>
      <c r="B5" s="24" t="s">
        <v>47</v>
      </c>
      <c r="C5" s="24" t="s">
        <v>48</v>
      </c>
      <c r="D5" s="24" t="s">
        <v>24</v>
      </c>
      <c r="E5" s="25">
        <v>36527</v>
      </c>
      <c r="F5" s="24" t="s">
        <v>25</v>
      </c>
      <c r="G5" s="24">
        <v>886</v>
      </c>
      <c r="H5" s="21">
        <v>1100</v>
      </c>
      <c r="I5" s="21">
        <v>2015</v>
      </c>
      <c r="J5" s="9">
        <f aca="true" t="shared" si="0" ref="J5:J18">(G5/H5)*100</f>
        <v>80.54545454545455</v>
      </c>
      <c r="K5" s="24">
        <v>826</v>
      </c>
      <c r="L5" s="21">
        <v>1100</v>
      </c>
      <c r="M5" s="21">
        <v>2017</v>
      </c>
      <c r="N5" s="21">
        <f aca="true" t="shared" si="1" ref="N5:N12">IF(Y5="MI",K5-10,K5)*1</f>
        <v>816</v>
      </c>
      <c r="O5" s="9">
        <f aca="true" t="shared" si="2" ref="O5:O18">(N5/L5)*100</f>
        <v>74.18181818181819</v>
      </c>
      <c r="P5" s="20">
        <v>119</v>
      </c>
      <c r="Q5" s="20">
        <v>800</v>
      </c>
      <c r="R5" s="9">
        <f aca="true" t="shared" si="3" ref="R5:R18">(P5/Q5)*100</f>
        <v>14.875</v>
      </c>
      <c r="S5" s="9">
        <f aca="true" t="shared" si="4" ref="S5:S18">(J5*0.1)</f>
        <v>8.054545454545455</v>
      </c>
      <c r="T5" s="9">
        <f aca="true" t="shared" si="5" ref="T5:T18">(O5*0.5)</f>
        <v>37.09090909090909</v>
      </c>
      <c r="U5" s="21">
        <f aca="true" t="shared" si="6" ref="U5:U18">P5*40/Q5</f>
        <v>5.95</v>
      </c>
      <c r="V5" s="21"/>
      <c r="W5" s="9">
        <f aca="true" t="shared" si="7" ref="W5:W18">(S5+T5+U5+V5)</f>
        <v>51.09545454545455</v>
      </c>
      <c r="X5" s="20"/>
      <c r="Y5" s="20" t="s">
        <v>23</v>
      </c>
      <c r="Z5" s="24" t="s">
        <v>67</v>
      </c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</row>
    <row r="6" spans="1:44" s="11" customFormat="1" ht="23.25" customHeight="1">
      <c r="A6" s="20">
        <v>2</v>
      </c>
      <c r="B6" s="24" t="s">
        <v>36</v>
      </c>
      <c r="C6" s="24" t="s">
        <v>37</v>
      </c>
      <c r="D6" s="24" t="s">
        <v>24</v>
      </c>
      <c r="E6" s="25">
        <v>36532</v>
      </c>
      <c r="F6" s="24" t="s">
        <v>38</v>
      </c>
      <c r="G6" s="24">
        <v>807</v>
      </c>
      <c r="H6" s="21">
        <v>1100</v>
      </c>
      <c r="I6" s="21">
        <v>2016</v>
      </c>
      <c r="J6" s="9">
        <f t="shared" si="0"/>
        <v>73.36363636363636</v>
      </c>
      <c r="K6" s="24">
        <v>738</v>
      </c>
      <c r="L6" s="21">
        <v>1100</v>
      </c>
      <c r="M6" s="21">
        <v>2018</v>
      </c>
      <c r="N6" s="21">
        <f t="shared" si="1"/>
        <v>738</v>
      </c>
      <c r="O6" s="9">
        <f t="shared" si="2"/>
        <v>67.0909090909091</v>
      </c>
      <c r="P6" s="20">
        <v>204</v>
      </c>
      <c r="Q6" s="20">
        <v>800</v>
      </c>
      <c r="R6" s="9">
        <f t="shared" si="3"/>
        <v>25.5</v>
      </c>
      <c r="S6" s="9">
        <f t="shared" si="4"/>
        <v>7.336363636363636</v>
      </c>
      <c r="T6" s="9">
        <f t="shared" si="5"/>
        <v>33.54545454545455</v>
      </c>
      <c r="U6" s="21">
        <f t="shared" si="6"/>
        <v>10.2</v>
      </c>
      <c r="V6" s="21"/>
      <c r="W6" s="9">
        <f t="shared" si="7"/>
        <v>51.08181818181818</v>
      </c>
      <c r="X6" s="20"/>
      <c r="Y6" s="20"/>
      <c r="Z6" s="24" t="s">
        <v>67</v>
      </c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</row>
    <row r="7" spans="1:44" s="11" customFormat="1" ht="23.25" customHeight="1">
      <c r="A7" s="20">
        <v>3</v>
      </c>
      <c r="B7" s="22" t="s">
        <v>52</v>
      </c>
      <c r="C7" s="22" t="s">
        <v>53</v>
      </c>
      <c r="D7" s="22" t="s">
        <v>24</v>
      </c>
      <c r="E7" s="23" t="s">
        <v>49</v>
      </c>
      <c r="F7" s="22" t="s">
        <v>25</v>
      </c>
      <c r="G7" s="24">
        <v>693</v>
      </c>
      <c r="H7" s="21">
        <v>1050</v>
      </c>
      <c r="I7" s="21">
        <v>2016</v>
      </c>
      <c r="J7" s="9">
        <f t="shared" si="0"/>
        <v>66</v>
      </c>
      <c r="K7" s="24">
        <v>735</v>
      </c>
      <c r="L7" s="21">
        <v>1100</v>
      </c>
      <c r="M7" s="21">
        <v>2018</v>
      </c>
      <c r="N7" s="21">
        <f t="shared" si="1"/>
        <v>735</v>
      </c>
      <c r="O7" s="9">
        <f t="shared" si="2"/>
        <v>66.81818181818183</v>
      </c>
      <c r="P7" s="20">
        <v>217</v>
      </c>
      <c r="Q7" s="20">
        <v>800</v>
      </c>
      <c r="R7" s="9">
        <f t="shared" si="3"/>
        <v>27.125</v>
      </c>
      <c r="S7" s="9">
        <f t="shared" si="4"/>
        <v>6.6000000000000005</v>
      </c>
      <c r="T7" s="9">
        <f t="shared" si="5"/>
        <v>33.409090909090914</v>
      </c>
      <c r="U7" s="21">
        <f t="shared" si="6"/>
        <v>10.85</v>
      </c>
      <c r="V7" s="21"/>
      <c r="W7" s="9">
        <f t="shared" si="7"/>
        <v>50.85909090909092</v>
      </c>
      <c r="X7" s="20"/>
      <c r="Y7" s="20"/>
      <c r="Z7" s="24" t="s">
        <v>67</v>
      </c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4" s="11" customFormat="1" ht="23.25" customHeight="1">
      <c r="A8" s="20">
        <v>4</v>
      </c>
      <c r="B8" s="24" t="s">
        <v>35</v>
      </c>
      <c r="C8" s="24" t="s">
        <v>61</v>
      </c>
      <c r="D8" s="24" t="s">
        <v>24</v>
      </c>
      <c r="E8" s="25">
        <v>35857</v>
      </c>
      <c r="F8" s="24" t="s">
        <v>25</v>
      </c>
      <c r="G8" s="24">
        <v>863</v>
      </c>
      <c r="H8" s="21">
        <v>1100</v>
      </c>
      <c r="I8" s="21">
        <v>2016</v>
      </c>
      <c r="J8" s="9">
        <f t="shared" si="0"/>
        <v>78.45454545454545</v>
      </c>
      <c r="K8" s="24">
        <v>795</v>
      </c>
      <c r="L8" s="21">
        <v>1100</v>
      </c>
      <c r="M8" s="21">
        <v>2018</v>
      </c>
      <c r="N8" s="21">
        <f t="shared" si="1"/>
        <v>795</v>
      </c>
      <c r="O8" s="9">
        <f t="shared" si="2"/>
        <v>72.27272727272728</v>
      </c>
      <c r="P8" s="20">
        <v>122</v>
      </c>
      <c r="Q8" s="20">
        <v>800</v>
      </c>
      <c r="R8" s="9">
        <f t="shared" si="3"/>
        <v>15.25</v>
      </c>
      <c r="S8" s="9">
        <f t="shared" si="4"/>
        <v>7.845454545454546</v>
      </c>
      <c r="T8" s="9">
        <f t="shared" si="5"/>
        <v>36.13636363636364</v>
      </c>
      <c r="U8" s="21">
        <f t="shared" si="6"/>
        <v>6.1</v>
      </c>
      <c r="V8" s="21"/>
      <c r="W8" s="9">
        <f t="shared" si="7"/>
        <v>50.081818181818186</v>
      </c>
      <c r="X8" s="20"/>
      <c r="Y8" s="20"/>
      <c r="Z8" s="24" t="s">
        <v>67</v>
      </c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11" customFormat="1" ht="23.25" customHeight="1">
      <c r="A9" s="20">
        <v>5</v>
      </c>
      <c r="B9" s="24" t="s">
        <v>55</v>
      </c>
      <c r="C9" s="24" t="s">
        <v>56</v>
      </c>
      <c r="D9" s="24" t="s">
        <v>30</v>
      </c>
      <c r="E9" s="25" t="s">
        <v>57</v>
      </c>
      <c r="F9" s="24" t="s">
        <v>31</v>
      </c>
      <c r="G9" s="24">
        <v>896</v>
      </c>
      <c r="H9" s="21">
        <v>1100</v>
      </c>
      <c r="I9" s="21">
        <v>2014</v>
      </c>
      <c r="J9" s="9">
        <f t="shared" si="0"/>
        <v>81.45454545454545</v>
      </c>
      <c r="K9" s="24">
        <v>842</v>
      </c>
      <c r="L9" s="21">
        <v>1100</v>
      </c>
      <c r="M9" s="21">
        <v>2016</v>
      </c>
      <c r="N9" s="21">
        <f t="shared" si="1"/>
        <v>842</v>
      </c>
      <c r="O9" s="9">
        <f t="shared" si="2"/>
        <v>76.54545454545455</v>
      </c>
      <c r="P9" s="20">
        <v>68</v>
      </c>
      <c r="Q9" s="20">
        <v>800</v>
      </c>
      <c r="R9" s="9">
        <f t="shared" si="3"/>
        <v>8.5</v>
      </c>
      <c r="S9" s="9">
        <f t="shared" si="4"/>
        <v>8.145454545454546</v>
      </c>
      <c r="T9" s="9">
        <f t="shared" si="5"/>
        <v>38.27272727272727</v>
      </c>
      <c r="U9" s="21">
        <f t="shared" si="6"/>
        <v>3.4</v>
      </c>
      <c r="V9" s="21"/>
      <c r="W9" s="9">
        <f t="shared" si="7"/>
        <v>49.81818181818182</v>
      </c>
      <c r="X9" s="20"/>
      <c r="Y9" s="20"/>
      <c r="Z9" s="24" t="s">
        <v>67</v>
      </c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12" customFormat="1" ht="23.25" customHeight="1">
      <c r="A10" s="20">
        <v>6</v>
      </c>
      <c r="B10" s="24" t="s">
        <v>32</v>
      </c>
      <c r="C10" s="24" t="s">
        <v>33</v>
      </c>
      <c r="D10" s="24" t="s">
        <v>24</v>
      </c>
      <c r="E10" s="25">
        <v>35465</v>
      </c>
      <c r="F10" s="24" t="s">
        <v>34</v>
      </c>
      <c r="G10" s="24">
        <v>785</v>
      </c>
      <c r="H10" s="21">
        <v>1100</v>
      </c>
      <c r="I10" s="21">
        <v>2013</v>
      </c>
      <c r="J10" s="9">
        <f t="shared" si="0"/>
        <v>71.36363636363636</v>
      </c>
      <c r="K10" s="24">
        <v>766</v>
      </c>
      <c r="L10" s="21">
        <v>1100</v>
      </c>
      <c r="M10" s="21">
        <v>2015</v>
      </c>
      <c r="N10" s="21">
        <f t="shared" si="1"/>
        <v>766</v>
      </c>
      <c r="O10" s="9">
        <f t="shared" si="2"/>
        <v>69.63636363636364</v>
      </c>
      <c r="P10" s="20">
        <v>157</v>
      </c>
      <c r="Q10" s="20">
        <v>800</v>
      </c>
      <c r="R10" s="9">
        <f t="shared" si="3"/>
        <v>19.625</v>
      </c>
      <c r="S10" s="9">
        <f t="shared" si="4"/>
        <v>7.136363636363637</v>
      </c>
      <c r="T10" s="9">
        <f t="shared" si="5"/>
        <v>34.81818181818182</v>
      </c>
      <c r="U10" s="21">
        <f t="shared" si="6"/>
        <v>7.85</v>
      </c>
      <c r="V10" s="21"/>
      <c r="W10" s="9">
        <f t="shared" si="7"/>
        <v>49.804545454545455</v>
      </c>
      <c r="X10" s="20"/>
      <c r="Y10" s="20"/>
      <c r="Z10" s="24" t="s">
        <v>67</v>
      </c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</row>
    <row r="11" spans="1:44" s="12" customFormat="1" ht="23.25" customHeight="1">
      <c r="A11" s="20">
        <v>7</v>
      </c>
      <c r="B11" s="24" t="s">
        <v>50</v>
      </c>
      <c r="C11" s="24" t="s">
        <v>51</v>
      </c>
      <c r="D11" s="24" t="s">
        <v>24</v>
      </c>
      <c r="E11" s="25">
        <v>36162</v>
      </c>
      <c r="F11" s="24" t="s">
        <v>46</v>
      </c>
      <c r="G11" s="24">
        <v>847</v>
      </c>
      <c r="H11" s="21">
        <v>1100</v>
      </c>
      <c r="I11" s="21">
        <v>2016</v>
      </c>
      <c r="J11" s="9">
        <f t="shared" si="0"/>
        <v>77</v>
      </c>
      <c r="K11" s="24">
        <v>790</v>
      </c>
      <c r="L11" s="21">
        <v>1100</v>
      </c>
      <c r="M11" s="21">
        <v>2018</v>
      </c>
      <c r="N11" s="21">
        <f t="shared" si="1"/>
        <v>790</v>
      </c>
      <c r="O11" s="9">
        <f t="shared" si="2"/>
        <v>71.81818181818181</v>
      </c>
      <c r="P11" s="20">
        <v>120</v>
      </c>
      <c r="Q11" s="20">
        <v>800</v>
      </c>
      <c r="R11" s="9">
        <f t="shared" si="3"/>
        <v>15</v>
      </c>
      <c r="S11" s="9">
        <f t="shared" si="4"/>
        <v>7.7</v>
      </c>
      <c r="T11" s="9">
        <f t="shared" si="5"/>
        <v>35.90909090909091</v>
      </c>
      <c r="U11" s="21">
        <f t="shared" si="6"/>
        <v>6</v>
      </c>
      <c r="V11" s="21"/>
      <c r="W11" s="9">
        <f t="shared" si="7"/>
        <v>49.60909090909091</v>
      </c>
      <c r="X11" s="20"/>
      <c r="Y11" s="20"/>
      <c r="Z11" s="24" t="s">
        <v>67</v>
      </c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1:44" s="12" customFormat="1" ht="23.25" customHeight="1">
      <c r="A12" s="20">
        <v>8</v>
      </c>
      <c r="B12" s="24" t="s">
        <v>41</v>
      </c>
      <c r="C12" s="24" t="s">
        <v>42</v>
      </c>
      <c r="D12" s="24" t="s">
        <v>24</v>
      </c>
      <c r="E12" s="25">
        <v>36344</v>
      </c>
      <c r="F12" s="24" t="s">
        <v>25</v>
      </c>
      <c r="G12" s="24">
        <v>801</v>
      </c>
      <c r="H12" s="21">
        <v>1100</v>
      </c>
      <c r="I12" s="21">
        <v>2016</v>
      </c>
      <c r="J12" s="9">
        <f t="shared" si="0"/>
        <v>72.81818181818181</v>
      </c>
      <c r="K12" s="24">
        <v>693</v>
      </c>
      <c r="L12" s="21">
        <v>1100</v>
      </c>
      <c r="M12" s="21">
        <v>2018</v>
      </c>
      <c r="N12" s="21">
        <f t="shared" si="1"/>
        <v>693</v>
      </c>
      <c r="O12" s="9">
        <f t="shared" si="2"/>
        <v>63</v>
      </c>
      <c r="P12" s="20">
        <v>214</v>
      </c>
      <c r="Q12" s="20">
        <v>800</v>
      </c>
      <c r="R12" s="9">
        <f t="shared" si="3"/>
        <v>26.75</v>
      </c>
      <c r="S12" s="9">
        <f t="shared" si="4"/>
        <v>7.281818181818181</v>
      </c>
      <c r="T12" s="9">
        <f t="shared" si="5"/>
        <v>31.5</v>
      </c>
      <c r="U12" s="21">
        <f t="shared" si="6"/>
        <v>10.7</v>
      </c>
      <c r="V12" s="21"/>
      <c r="W12" s="9">
        <f t="shared" si="7"/>
        <v>49.481818181818184</v>
      </c>
      <c r="X12" s="20"/>
      <c r="Y12" s="20"/>
      <c r="Z12" s="24" t="s">
        <v>67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</row>
    <row r="13" spans="1:44" s="12" customFormat="1" ht="23.25" customHeight="1">
      <c r="A13" s="20">
        <v>9</v>
      </c>
      <c r="B13" s="24" t="s">
        <v>59</v>
      </c>
      <c r="C13" s="24" t="s">
        <v>64</v>
      </c>
      <c r="D13" s="24" t="s">
        <v>24</v>
      </c>
      <c r="E13" s="25">
        <v>36809</v>
      </c>
      <c r="F13" s="24" t="s">
        <v>60</v>
      </c>
      <c r="G13" s="24">
        <v>870</v>
      </c>
      <c r="H13" s="21">
        <v>1100</v>
      </c>
      <c r="I13" s="21">
        <v>2016</v>
      </c>
      <c r="J13" s="9">
        <f t="shared" si="0"/>
        <v>79.0909090909091</v>
      </c>
      <c r="K13" s="24">
        <v>784</v>
      </c>
      <c r="L13" s="21">
        <v>1100</v>
      </c>
      <c r="M13" s="21">
        <v>2018</v>
      </c>
      <c r="N13" s="21">
        <v>784</v>
      </c>
      <c r="O13" s="9">
        <f t="shared" si="2"/>
        <v>71.27272727272728</v>
      </c>
      <c r="P13" s="20">
        <v>98</v>
      </c>
      <c r="Q13" s="20">
        <v>800</v>
      </c>
      <c r="R13" s="9">
        <f t="shared" si="3"/>
        <v>12.25</v>
      </c>
      <c r="S13" s="9">
        <f t="shared" si="4"/>
        <v>7.90909090909091</v>
      </c>
      <c r="T13" s="9">
        <f t="shared" si="5"/>
        <v>35.63636363636364</v>
      </c>
      <c r="U13" s="21">
        <f t="shared" si="6"/>
        <v>4.9</v>
      </c>
      <c r="V13" s="21"/>
      <c r="W13" s="9">
        <f t="shared" si="7"/>
        <v>48.445454545454545</v>
      </c>
      <c r="X13" s="20"/>
      <c r="Y13" s="20"/>
      <c r="Z13" s="24" t="s">
        <v>68</v>
      </c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 s="11" customFormat="1" ht="23.25" customHeight="1">
      <c r="A14" s="20">
        <v>10</v>
      </c>
      <c r="B14" s="24" t="s">
        <v>54</v>
      </c>
      <c r="C14" s="24" t="s">
        <v>62</v>
      </c>
      <c r="D14" s="24" t="s">
        <v>30</v>
      </c>
      <c r="E14" s="25">
        <v>36506</v>
      </c>
      <c r="F14" s="24" t="s">
        <v>25</v>
      </c>
      <c r="G14" s="24">
        <v>910</v>
      </c>
      <c r="H14" s="21">
        <v>1100</v>
      </c>
      <c r="I14" s="21">
        <v>2016</v>
      </c>
      <c r="J14" s="9">
        <f t="shared" si="0"/>
        <v>82.72727272727273</v>
      </c>
      <c r="K14" s="24">
        <v>792</v>
      </c>
      <c r="L14" s="21">
        <v>1100</v>
      </c>
      <c r="M14" s="21">
        <v>2018</v>
      </c>
      <c r="N14" s="21">
        <f>IF(Y14="MI",K14-10,K14)*1</f>
        <v>792</v>
      </c>
      <c r="O14" s="9">
        <f t="shared" si="2"/>
        <v>72</v>
      </c>
      <c r="P14" s="20">
        <v>68</v>
      </c>
      <c r="Q14" s="20">
        <v>800</v>
      </c>
      <c r="R14" s="9">
        <f t="shared" si="3"/>
        <v>8.5</v>
      </c>
      <c r="S14" s="9">
        <f t="shared" si="4"/>
        <v>8.272727272727273</v>
      </c>
      <c r="T14" s="9">
        <f t="shared" si="5"/>
        <v>36</v>
      </c>
      <c r="U14" s="21">
        <f t="shared" si="6"/>
        <v>3.4</v>
      </c>
      <c r="V14" s="21"/>
      <c r="W14" s="9">
        <f t="shared" si="7"/>
        <v>47.67272727272727</v>
      </c>
      <c r="X14" s="20"/>
      <c r="Y14" s="20"/>
      <c r="Z14" s="24" t="s">
        <v>68</v>
      </c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11" customFormat="1" ht="23.25" customHeight="1">
      <c r="A15" s="20">
        <v>11</v>
      </c>
      <c r="B15" s="24" t="s">
        <v>65</v>
      </c>
      <c r="C15" s="22" t="s">
        <v>39</v>
      </c>
      <c r="D15" s="22" t="s">
        <v>24</v>
      </c>
      <c r="E15" s="23" t="s">
        <v>40</v>
      </c>
      <c r="F15" s="22" t="s">
        <v>38</v>
      </c>
      <c r="G15" s="24">
        <v>836</v>
      </c>
      <c r="H15" s="21">
        <v>1100</v>
      </c>
      <c r="I15" s="21">
        <v>2013</v>
      </c>
      <c r="J15" s="9">
        <f t="shared" si="0"/>
        <v>76</v>
      </c>
      <c r="K15" s="24">
        <v>777</v>
      </c>
      <c r="L15" s="21">
        <v>1100</v>
      </c>
      <c r="M15" s="21">
        <v>2015</v>
      </c>
      <c r="N15" s="21">
        <f>IF(Y15="MI",K15-10,K15)*1</f>
        <v>777</v>
      </c>
      <c r="O15" s="9">
        <f t="shared" si="2"/>
        <v>70.63636363636364</v>
      </c>
      <c r="P15" s="20">
        <v>79</v>
      </c>
      <c r="Q15" s="20">
        <v>800</v>
      </c>
      <c r="R15" s="9">
        <f t="shared" si="3"/>
        <v>9.875</v>
      </c>
      <c r="S15" s="9">
        <f t="shared" si="4"/>
        <v>7.6000000000000005</v>
      </c>
      <c r="T15" s="9">
        <f t="shared" si="5"/>
        <v>35.31818181818182</v>
      </c>
      <c r="U15" s="21">
        <f t="shared" si="6"/>
        <v>3.95</v>
      </c>
      <c r="V15" s="21"/>
      <c r="W15" s="9">
        <f t="shared" si="7"/>
        <v>46.868181818181824</v>
      </c>
      <c r="X15" s="20"/>
      <c r="Y15" s="20"/>
      <c r="Z15" s="24" t="s">
        <v>68</v>
      </c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11" customFormat="1" ht="23.25" customHeight="1">
      <c r="A16" s="20">
        <v>12</v>
      </c>
      <c r="B16" s="24" t="s">
        <v>58</v>
      </c>
      <c r="C16" s="24" t="s">
        <v>63</v>
      </c>
      <c r="D16" s="24" t="s">
        <v>24</v>
      </c>
      <c r="E16" s="25">
        <v>36313</v>
      </c>
      <c r="F16" s="24" t="s">
        <v>25</v>
      </c>
      <c r="G16" s="24">
        <v>884</v>
      </c>
      <c r="H16" s="21">
        <v>1100</v>
      </c>
      <c r="I16" s="21">
        <v>2015</v>
      </c>
      <c r="J16" s="9">
        <f t="shared" si="0"/>
        <v>80.36363636363636</v>
      </c>
      <c r="K16" s="24">
        <v>788</v>
      </c>
      <c r="L16" s="21">
        <v>1100</v>
      </c>
      <c r="M16" s="21">
        <v>2017</v>
      </c>
      <c r="N16" s="21">
        <f>IF(Y16="MI",K16-10,K16)*1</f>
        <v>778</v>
      </c>
      <c r="O16" s="9">
        <f t="shared" si="2"/>
        <v>70.72727272727273</v>
      </c>
      <c r="P16" s="20">
        <v>50</v>
      </c>
      <c r="Q16" s="20">
        <v>800</v>
      </c>
      <c r="R16" s="9">
        <f t="shared" si="3"/>
        <v>6.25</v>
      </c>
      <c r="S16" s="9">
        <f t="shared" si="4"/>
        <v>8.036363636363637</v>
      </c>
      <c r="T16" s="9">
        <f t="shared" si="5"/>
        <v>35.36363636363637</v>
      </c>
      <c r="U16" s="21">
        <f t="shared" si="6"/>
        <v>2.5</v>
      </c>
      <c r="V16" s="21"/>
      <c r="W16" s="9">
        <f t="shared" si="7"/>
        <v>45.900000000000006</v>
      </c>
      <c r="X16" s="20"/>
      <c r="Y16" s="20" t="s">
        <v>23</v>
      </c>
      <c r="Z16" s="24" t="s">
        <v>68</v>
      </c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11" customFormat="1" ht="23.25" customHeight="1">
      <c r="A17" s="20">
        <v>13</v>
      </c>
      <c r="B17" s="24" t="s">
        <v>26</v>
      </c>
      <c r="C17" s="24" t="s">
        <v>27</v>
      </c>
      <c r="D17" s="24" t="s">
        <v>24</v>
      </c>
      <c r="E17" s="25" t="s">
        <v>28</v>
      </c>
      <c r="F17" s="24" t="s">
        <v>29</v>
      </c>
      <c r="G17" s="24">
        <v>868</v>
      </c>
      <c r="H17" s="21">
        <v>1100</v>
      </c>
      <c r="I17" s="21">
        <v>2016</v>
      </c>
      <c r="J17" s="9">
        <f t="shared" si="0"/>
        <v>78.9090909090909</v>
      </c>
      <c r="K17" s="24">
        <v>787</v>
      </c>
      <c r="L17" s="21">
        <v>1100</v>
      </c>
      <c r="M17" s="21">
        <v>2018</v>
      </c>
      <c r="N17" s="21">
        <f>IF(Y17="MI",K17-10,K17)*1</f>
        <v>787</v>
      </c>
      <c r="O17" s="9">
        <f t="shared" si="2"/>
        <v>71.54545454545455</v>
      </c>
      <c r="P17" s="20">
        <v>40</v>
      </c>
      <c r="Q17" s="20">
        <v>800</v>
      </c>
      <c r="R17" s="9">
        <f t="shared" si="3"/>
        <v>5</v>
      </c>
      <c r="S17" s="9">
        <f t="shared" si="4"/>
        <v>7.890909090909091</v>
      </c>
      <c r="T17" s="9">
        <f t="shared" si="5"/>
        <v>35.77272727272727</v>
      </c>
      <c r="U17" s="21">
        <f t="shared" si="6"/>
        <v>2</v>
      </c>
      <c r="V17" s="21"/>
      <c r="W17" s="9">
        <f t="shared" si="7"/>
        <v>45.663636363636364</v>
      </c>
      <c r="X17" s="20"/>
      <c r="Y17" s="20"/>
      <c r="Z17" s="24" t="s">
        <v>68</v>
      </c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10" customFormat="1" ht="23.25" customHeight="1">
      <c r="A18" s="20">
        <v>14</v>
      </c>
      <c r="B18" s="22" t="s">
        <v>43</v>
      </c>
      <c r="C18" s="22" t="s">
        <v>44</v>
      </c>
      <c r="D18" s="22" t="s">
        <v>24</v>
      </c>
      <c r="E18" s="23" t="s">
        <v>45</v>
      </c>
      <c r="F18" s="22" t="s">
        <v>25</v>
      </c>
      <c r="G18" s="24">
        <v>910</v>
      </c>
      <c r="H18" s="21">
        <v>1100</v>
      </c>
      <c r="I18" s="21">
        <v>2016</v>
      </c>
      <c r="J18" s="9">
        <f t="shared" si="0"/>
        <v>82.72727272727273</v>
      </c>
      <c r="K18" s="24">
        <v>752</v>
      </c>
      <c r="L18" s="21">
        <v>1100</v>
      </c>
      <c r="M18" s="21">
        <v>2018</v>
      </c>
      <c r="N18" s="21">
        <f>IF(Y18="MI",K18-10,K18)*1</f>
        <v>752</v>
      </c>
      <c r="O18" s="9">
        <f t="shared" si="2"/>
        <v>68.36363636363636</v>
      </c>
      <c r="P18" s="20">
        <v>39</v>
      </c>
      <c r="Q18" s="20">
        <v>800</v>
      </c>
      <c r="R18" s="9">
        <f t="shared" si="3"/>
        <v>4.875</v>
      </c>
      <c r="S18" s="9">
        <f t="shared" si="4"/>
        <v>8.272727272727273</v>
      </c>
      <c r="T18" s="9">
        <f t="shared" si="5"/>
        <v>34.18181818181818</v>
      </c>
      <c r="U18" s="21">
        <f t="shared" si="6"/>
        <v>1.95</v>
      </c>
      <c r="V18" s="21"/>
      <c r="W18" s="9">
        <f t="shared" si="7"/>
        <v>44.404545454545456</v>
      </c>
      <c r="X18" s="20"/>
      <c r="Y18" s="20"/>
      <c r="Z18" s="24" t="s">
        <v>68</v>
      </c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19" spans="1:25" ht="12">
      <c r="A19" s="3"/>
      <c r="B19" s="3"/>
      <c r="C19" s="3"/>
      <c r="D19" s="3"/>
      <c r="E19" s="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">
      <c r="A20" s="3"/>
      <c r="B20" s="3"/>
      <c r="C20" s="3"/>
      <c r="D20" s="3"/>
      <c r="E20" s="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">
      <c r="A21" s="3"/>
      <c r="B21" s="3"/>
      <c r="C21" s="3"/>
      <c r="D21" s="3"/>
      <c r="E21" s="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">
      <c r="A22" s="3"/>
      <c r="B22" s="3"/>
      <c r="C22" s="3"/>
      <c r="D22" s="3"/>
      <c r="E22" s="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3"/>
    </row>
    <row r="24" spans="1:25" ht="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">
      <c r="A26" s="3"/>
      <c r="B26" s="3"/>
      <c r="C26" s="3"/>
      <c r="D26" s="3"/>
      <c r="E26" s="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">
      <c r="A27" s="3"/>
      <c r="B27" s="3"/>
      <c r="C27" s="3"/>
      <c r="D27" s="3"/>
      <c r="E27" s="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">
      <c r="A28" s="3"/>
      <c r="B28" s="3"/>
      <c r="C28" s="3"/>
      <c r="D28" s="3"/>
      <c r="E28" s="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">
      <c r="A29" s="3"/>
      <c r="B29" s="3"/>
      <c r="C29" s="3"/>
      <c r="D29" s="3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">
      <c r="A30" s="3"/>
      <c r="B30" s="3"/>
      <c r="C30" s="3"/>
      <c r="D30" s="3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">
      <c r="A31" s="3"/>
      <c r="B31" s="3"/>
      <c r="C31" s="3"/>
      <c r="D31" s="3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">
      <c r="A32" s="3"/>
      <c r="B32" s="3"/>
      <c r="C32" s="3"/>
      <c r="D32" s="3"/>
      <c r="E32" s="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">
      <c r="A33" s="3"/>
      <c r="B33" s="3"/>
      <c r="C33" s="3"/>
      <c r="D33" s="3"/>
      <c r="E33" s="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">
      <c r="A34" s="3"/>
      <c r="B34" s="3"/>
      <c r="C34" s="3"/>
      <c r="D34" s="3"/>
      <c r="E34" s="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">
      <c r="A35" s="3"/>
      <c r="B35" s="3"/>
      <c r="C35" s="3"/>
      <c r="D35" s="3"/>
      <c r="E35" s="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">
      <c r="A36" s="3"/>
      <c r="B36" s="3"/>
      <c r="C36" s="3"/>
      <c r="D36" s="3"/>
      <c r="E36" s="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">
      <c r="A37" s="3"/>
      <c r="B37" s="3"/>
      <c r="C37" s="3"/>
      <c r="D37" s="3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">
      <c r="A38" s="3"/>
      <c r="B38" s="3"/>
      <c r="C38" s="3"/>
      <c r="D38" s="3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">
      <c r="A39" s="3"/>
      <c r="B39" s="3"/>
      <c r="C39" s="3"/>
      <c r="D39" s="3"/>
      <c r="E39" s="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>
      <c r="A40" s="3"/>
      <c r="B40" s="3"/>
      <c r="C40" s="3"/>
      <c r="D40" s="3"/>
      <c r="E40" s="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5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5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>
      <c r="A46" s="3"/>
      <c r="B46" s="3"/>
      <c r="C46" s="3"/>
      <c r="D46" s="3"/>
      <c r="E46" s="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>
      <c r="A47" s="3"/>
      <c r="B47" s="3"/>
      <c r="C47" s="3"/>
      <c r="D47" s="3"/>
      <c r="E47" s="5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>
      <c r="A48" s="3"/>
      <c r="B48" s="3"/>
      <c r="C48" s="3"/>
      <c r="D48" s="3"/>
      <c r="E48" s="5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">
      <c r="A49" s="3"/>
      <c r="B49" s="3"/>
      <c r="C49" s="3"/>
      <c r="D49" s="3"/>
      <c r="E49" s="5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">
      <c r="A50" s="3"/>
      <c r="B50" s="3"/>
      <c r="C50" s="3"/>
      <c r="D50" s="3"/>
      <c r="E50" s="5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">
      <c r="A51" s="3"/>
      <c r="B51" s="3"/>
      <c r="C51" s="3"/>
      <c r="D51" s="3"/>
      <c r="E51" s="5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">
      <c r="A52" s="3"/>
      <c r="B52" s="3"/>
      <c r="C52" s="3"/>
      <c r="D52" s="3"/>
      <c r="E52" s="5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">
      <c r="A53" s="3"/>
      <c r="B53" s="3"/>
      <c r="C53" s="3"/>
      <c r="D53" s="3"/>
      <c r="E53" s="5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">
      <c r="A54" s="3"/>
      <c r="B54" s="3"/>
      <c r="C54" s="3"/>
      <c r="D54" s="3"/>
      <c r="E54" s="5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">
      <c r="A55" s="3"/>
      <c r="B55" s="3"/>
      <c r="C55" s="3"/>
      <c r="D55" s="3"/>
      <c r="E55" s="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">
      <c r="A56" s="3"/>
      <c r="B56" s="3"/>
      <c r="C56" s="3"/>
      <c r="D56" s="3"/>
      <c r="E56" s="5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">
      <c r="A57" s="3"/>
      <c r="B57" s="3"/>
      <c r="C57" s="3"/>
      <c r="D57" s="3"/>
      <c r="E57" s="5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">
      <c r="A58" s="3"/>
      <c r="B58" s="3"/>
      <c r="C58" s="3"/>
      <c r="D58" s="3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">
      <c r="A59" s="3"/>
      <c r="B59" s="3"/>
      <c r="C59" s="3"/>
      <c r="D59" s="3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">
      <c r="A60" s="3"/>
      <c r="B60" s="3"/>
      <c r="C60" s="3"/>
      <c r="D60" s="3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">
      <c r="A61" s="3"/>
      <c r="B61" s="3"/>
      <c r="C61" s="3"/>
      <c r="D61" s="3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">
      <c r="A62" s="3"/>
      <c r="B62" s="3"/>
      <c r="C62" s="3"/>
      <c r="D62" s="3"/>
      <c r="E62" s="5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">
      <c r="A63" s="3"/>
      <c r="B63" s="3"/>
      <c r="C63" s="3"/>
      <c r="D63" s="3"/>
      <c r="E63" s="5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">
      <c r="A64" s="3"/>
      <c r="B64" s="3"/>
      <c r="C64" s="3"/>
      <c r="D64" s="3"/>
      <c r="E64" s="5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">
      <c r="A65" s="3"/>
      <c r="B65" s="3"/>
      <c r="C65" s="3"/>
      <c r="D65" s="3"/>
      <c r="E65" s="5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">
      <c r="A66" s="3"/>
      <c r="B66" s="3"/>
      <c r="C66" s="3"/>
      <c r="D66" s="3"/>
      <c r="E66" s="5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">
      <c r="A67" s="3"/>
      <c r="B67" s="3"/>
      <c r="C67" s="3"/>
      <c r="D67" s="3"/>
      <c r="E67" s="5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">
      <c r="A68" s="3"/>
      <c r="B68" s="3"/>
      <c r="C68" s="3"/>
      <c r="D68" s="3"/>
      <c r="E68" s="5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">
      <c r="A69" s="3"/>
      <c r="B69" s="3"/>
      <c r="C69" s="3"/>
      <c r="D69" s="3"/>
      <c r="E69" s="5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">
      <c r="A70" s="3"/>
      <c r="B70" s="3"/>
      <c r="C70" s="3"/>
      <c r="D70" s="3"/>
      <c r="E70" s="5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">
      <c r="A71" s="3"/>
      <c r="B71" s="3"/>
      <c r="C71" s="3"/>
      <c r="D71" s="3"/>
      <c r="E71" s="5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">
      <c r="A72" s="3"/>
      <c r="B72" s="3"/>
      <c r="C72" s="3"/>
      <c r="D72" s="3"/>
      <c r="E72" s="5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">
      <c r="A73" s="3"/>
      <c r="B73" s="3"/>
      <c r="C73" s="3"/>
      <c r="D73" s="3"/>
      <c r="E73" s="5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">
      <c r="A74" s="3"/>
      <c r="B74" s="3"/>
      <c r="C74" s="3"/>
      <c r="D74" s="3"/>
      <c r="E74" s="5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>
      <c r="A75" s="3"/>
      <c r="B75" s="3"/>
      <c r="C75" s="3"/>
      <c r="D75" s="3"/>
      <c r="E75" s="5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">
      <c r="A76" s="3"/>
      <c r="B76" s="3"/>
      <c r="C76" s="3"/>
      <c r="D76" s="3"/>
      <c r="E76" s="5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">
      <c r="A77" s="3"/>
      <c r="B77" s="3"/>
      <c r="C77" s="3"/>
      <c r="D77" s="3"/>
      <c r="E77" s="5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">
      <c r="A78" s="3"/>
      <c r="B78" s="3"/>
      <c r="C78" s="3"/>
      <c r="D78" s="3"/>
      <c r="E78" s="5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">
      <c r="A79" s="3"/>
      <c r="B79" s="3"/>
      <c r="C79" s="3"/>
      <c r="D79" s="3"/>
      <c r="E79" s="5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">
      <c r="A80" s="3"/>
      <c r="B80" s="3"/>
      <c r="C80" s="3"/>
      <c r="D80" s="3"/>
      <c r="E80" s="5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">
      <c r="A81" s="3"/>
      <c r="B81" s="3"/>
      <c r="C81" s="3"/>
      <c r="D81" s="3"/>
      <c r="E81" s="5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">
      <c r="A82" s="3"/>
      <c r="B82" s="3"/>
      <c r="C82" s="3"/>
      <c r="D82" s="3"/>
      <c r="E82" s="5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">
      <c r="A83" s="3"/>
      <c r="B83" s="3"/>
      <c r="C83" s="3"/>
      <c r="D83" s="3"/>
      <c r="E83" s="5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">
      <c r="A84" s="3"/>
      <c r="B84" s="3"/>
      <c r="C84" s="3"/>
      <c r="D84" s="3"/>
      <c r="E84" s="5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">
      <c r="A85" s="3"/>
      <c r="B85" s="3"/>
      <c r="C85" s="3"/>
      <c r="D85" s="3"/>
      <c r="E85" s="5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">
      <c r="A86" s="3"/>
      <c r="B86" s="3"/>
      <c r="C86" s="3"/>
      <c r="D86" s="3"/>
      <c r="E86" s="5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">
      <c r="A87" s="3"/>
      <c r="B87" s="3"/>
      <c r="C87" s="3"/>
      <c r="D87" s="3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">
      <c r="A88" s="3"/>
      <c r="B88" s="3"/>
      <c r="C88" s="3"/>
      <c r="D88" s="3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">
      <c r="A89" s="3"/>
      <c r="B89" s="3"/>
      <c r="C89" s="3"/>
      <c r="D89" s="3"/>
      <c r="E89" s="5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">
      <c r="A90" s="3"/>
      <c r="B90" s="3"/>
      <c r="C90" s="3"/>
      <c r="D90" s="3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">
      <c r="A91" s="3"/>
      <c r="B91" s="3"/>
      <c r="C91" s="3"/>
      <c r="D91" s="3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">
      <c r="A92" s="3"/>
      <c r="B92" s="3"/>
      <c r="C92" s="3"/>
      <c r="D92" s="3"/>
      <c r="E92" s="5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">
      <c r="A93" s="3"/>
      <c r="B93" s="3"/>
      <c r="C93" s="3"/>
      <c r="D93" s="3"/>
      <c r="E93" s="5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">
      <c r="A94" s="3"/>
      <c r="B94" s="3"/>
      <c r="C94" s="3"/>
      <c r="D94" s="3"/>
      <c r="E94" s="5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">
      <c r="A95" s="3"/>
      <c r="B95" s="3"/>
      <c r="C95" s="3"/>
      <c r="D95" s="3"/>
      <c r="E95" s="5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">
      <c r="A96" s="3"/>
      <c r="B96" s="3"/>
      <c r="C96" s="3"/>
      <c r="D96" s="3"/>
      <c r="E96" s="5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">
      <c r="A97" s="3"/>
      <c r="B97" s="3"/>
      <c r="C97" s="3"/>
      <c r="D97" s="3"/>
      <c r="E97" s="5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">
      <c r="A98" s="3"/>
      <c r="B98" s="3"/>
      <c r="C98" s="3"/>
      <c r="D98" s="3"/>
      <c r="E98" s="5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">
      <c r="A99" s="3"/>
      <c r="B99" s="3"/>
      <c r="C99" s="3"/>
      <c r="D99" s="3"/>
      <c r="E99" s="5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">
      <c r="A100" s="3"/>
      <c r="B100" s="3"/>
      <c r="C100" s="3"/>
      <c r="D100" s="3"/>
      <c r="E100" s="5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">
      <c r="A101" s="3"/>
      <c r="B101" s="3"/>
      <c r="C101" s="3"/>
      <c r="D101" s="3"/>
      <c r="E101" s="5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">
      <c r="A102" s="3"/>
      <c r="B102" s="3"/>
      <c r="C102" s="3"/>
      <c r="D102" s="3"/>
      <c r="E102" s="5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">
      <c r="A103" s="3"/>
      <c r="B103" s="3"/>
      <c r="C103" s="3"/>
      <c r="D103" s="3"/>
      <c r="E103" s="5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">
      <c r="A104" s="3"/>
      <c r="B104" s="3"/>
      <c r="C104" s="3"/>
      <c r="D104" s="3"/>
      <c r="E104" s="5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">
      <c r="A105" s="3"/>
      <c r="B105" s="3"/>
      <c r="C105" s="3"/>
      <c r="D105" s="3"/>
      <c r="E105" s="5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">
      <c r="A106" s="3"/>
      <c r="B106" s="3"/>
      <c r="C106" s="3"/>
      <c r="D106" s="3"/>
      <c r="E106" s="5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">
      <c r="A107" s="3"/>
      <c r="B107" s="3"/>
      <c r="C107" s="3"/>
      <c r="D107" s="3"/>
      <c r="E107" s="5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">
      <c r="A108" s="3"/>
      <c r="B108" s="3"/>
      <c r="C108" s="3"/>
      <c r="D108" s="3"/>
      <c r="E108" s="5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">
      <c r="A109" s="3"/>
      <c r="B109" s="3"/>
      <c r="C109" s="3"/>
      <c r="D109" s="3"/>
      <c r="E109" s="5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">
      <c r="A110" s="3"/>
      <c r="B110" s="3"/>
      <c r="C110" s="3"/>
      <c r="D110" s="3"/>
      <c r="E110" s="5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">
      <c r="A111" s="3"/>
      <c r="B111" s="3"/>
      <c r="C111" s="3"/>
      <c r="D111" s="3"/>
      <c r="E111" s="5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">
      <c r="A112" s="3"/>
      <c r="B112" s="3"/>
      <c r="C112" s="3"/>
      <c r="D112" s="3"/>
      <c r="E112" s="5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">
      <c r="A113" s="3"/>
      <c r="B113" s="3"/>
      <c r="C113" s="3"/>
      <c r="D113" s="3"/>
      <c r="E113" s="5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">
      <c r="A114" s="3"/>
      <c r="B114" s="3"/>
      <c r="C114" s="3"/>
      <c r="D114" s="3"/>
      <c r="E114" s="5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">
      <c r="A115" s="3"/>
      <c r="B115" s="3"/>
      <c r="C115" s="3"/>
      <c r="D115" s="3"/>
      <c r="E115" s="5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">
      <c r="A116" s="3"/>
      <c r="B116" s="3"/>
      <c r="C116" s="3"/>
      <c r="D116" s="3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">
      <c r="A117" s="3"/>
      <c r="B117" s="3"/>
      <c r="C117" s="3"/>
      <c r="D117" s="3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">
      <c r="A118" s="3"/>
      <c r="B118" s="3"/>
      <c r="C118" s="3"/>
      <c r="D118" s="3"/>
      <c r="E118" s="5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">
      <c r="A119" s="3"/>
      <c r="B119" s="3"/>
      <c r="C119" s="3"/>
      <c r="D119" s="3"/>
      <c r="E119" s="5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">
      <c r="A120" s="3"/>
      <c r="B120" s="3"/>
      <c r="C120" s="3"/>
      <c r="D120" s="3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">
      <c r="A121" s="3"/>
      <c r="B121" s="3"/>
      <c r="C121" s="3"/>
      <c r="D121" s="3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">
      <c r="A122" s="3"/>
      <c r="B122" s="3"/>
      <c r="C122" s="3"/>
      <c r="D122" s="3"/>
      <c r="E122" s="5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">
      <c r="A123" s="3"/>
      <c r="B123" s="3"/>
      <c r="C123" s="3"/>
      <c r="D123" s="3"/>
      <c r="E123" s="5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">
      <c r="A124" s="3"/>
      <c r="B124" s="3"/>
      <c r="C124" s="3"/>
      <c r="D124" s="3"/>
      <c r="E124" s="5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">
      <c r="A125" s="3"/>
      <c r="B125" s="3"/>
      <c r="C125" s="3"/>
      <c r="D125" s="3"/>
      <c r="E125" s="5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">
      <c r="A126" s="3"/>
      <c r="B126" s="3"/>
      <c r="C126" s="3"/>
      <c r="D126" s="3"/>
      <c r="E126" s="5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">
      <c r="A127" s="3"/>
      <c r="B127" s="3"/>
      <c r="C127" s="3"/>
      <c r="D127" s="3"/>
      <c r="E127" s="5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">
      <c r="A128" s="3"/>
      <c r="B128" s="3"/>
      <c r="C128" s="3"/>
      <c r="D128" s="3"/>
      <c r="E128" s="5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">
      <c r="A129" s="3"/>
      <c r="B129" s="3"/>
      <c r="C129" s="3"/>
      <c r="D129" s="3"/>
      <c r="E129" s="5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">
      <c r="A130" s="3"/>
      <c r="B130" s="3"/>
      <c r="C130" s="3"/>
      <c r="D130" s="3"/>
      <c r="E130" s="5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">
      <c r="A131" s="3"/>
      <c r="B131" s="3"/>
      <c r="C131" s="3"/>
      <c r="D131" s="3"/>
      <c r="E131" s="5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">
      <c r="A132" s="3"/>
      <c r="B132" s="3"/>
      <c r="C132" s="3"/>
      <c r="D132" s="3"/>
      <c r="E132" s="5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">
      <c r="A133" s="3"/>
      <c r="B133" s="3"/>
      <c r="C133" s="3"/>
      <c r="D133" s="3"/>
      <c r="E133" s="5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">
      <c r="A134" s="3"/>
      <c r="B134" s="3"/>
      <c r="C134" s="3"/>
      <c r="D134" s="3"/>
      <c r="E134" s="5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">
      <c r="A135" s="3"/>
      <c r="B135" s="3"/>
      <c r="C135" s="3"/>
      <c r="D135" s="3"/>
      <c r="E135" s="5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">
      <c r="A136" s="3"/>
      <c r="B136" s="3"/>
      <c r="C136" s="3"/>
      <c r="D136" s="3"/>
      <c r="E136" s="5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">
      <c r="A137" s="3"/>
      <c r="B137" s="3"/>
      <c r="C137" s="3"/>
      <c r="D137" s="3"/>
      <c r="E137" s="5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">
      <c r="A138" s="3"/>
      <c r="B138" s="3"/>
      <c r="C138" s="3"/>
      <c r="D138" s="3"/>
      <c r="E138" s="5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">
      <c r="A139" s="3"/>
      <c r="B139" s="3"/>
      <c r="C139" s="3"/>
      <c r="D139" s="3"/>
      <c r="E139" s="5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">
      <c r="A140" s="3"/>
      <c r="B140" s="3"/>
      <c r="C140" s="3"/>
      <c r="D140" s="3"/>
      <c r="E140" s="5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">
      <c r="A141" s="3"/>
      <c r="B141" s="3"/>
      <c r="C141" s="3"/>
      <c r="D141" s="3"/>
      <c r="E141" s="5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">
      <c r="A142" s="3"/>
      <c r="B142" s="3"/>
      <c r="C142" s="3"/>
      <c r="D142" s="3"/>
      <c r="E142" s="5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">
      <c r="A143" s="3"/>
      <c r="B143" s="3"/>
      <c r="C143" s="3"/>
      <c r="D143" s="3"/>
      <c r="E143" s="5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">
      <c r="A144" s="3"/>
      <c r="B144" s="3"/>
      <c r="C144" s="3"/>
      <c r="D144" s="3"/>
      <c r="E144" s="5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">
      <c r="A145" s="3"/>
      <c r="B145" s="3"/>
      <c r="C145" s="3"/>
      <c r="D145" s="3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">
      <c r="A146" s="3"/>
      <c r="B146" s="3"/>
      <c r="C146" s="3"/>
      <c r="D146" s="3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">
      <c r="A147" s="3"/>
      <c r="B147" s="3"/>
      <c r="C147" s="3"/>
      <c r="D147" s="3"/>
      <c r="E147" s="5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">
      <c r="A148" s="3"/>
      <c r="B148" s="3"/>
      <c r="C148" s="3"/>
      <c r="D148" s="3"/>
      <c r="E148" s="5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">
      <c r="A149" s="3"/>
      <c r="B149" s="3"/>
      <c r="C149" s="3"/>
      <c r="D149" s="3"/>
      <c r="E149" s="5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">
      <c r="A150" s="3"/>
      <c r="B150" s="3"/>
      <c r="C150" s="3"/>
      <c r="D150" s="3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">
      <c r="A151" s="3"/>
      <c r="B151" s="3"/>
      <c r="C151" s="3"/>
      <c r="D151" s="3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">
      <c r="A152" s="3"/>
      <c r="B152" s="3"/>
      <c r="C152" s="3"/>
      <c r="D152" s="3"/>
      <c r="E152" s="5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">
      <c r="A153" s="3"/>
      <c r="B153" s="3"/>
      <c r="C153" s="3"/>
      <c r="D153" s="3"/>
      <c r="E153" s="5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">
      <c r="A154" s="3"/>
      <c r="B154" s="3"/>
      <c r="C154" s="3"/>
      <c r="D154" s="3"/>
      <c r="E154" s="5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">
      <c r="A155" s="3"/>
      <c r="B155" s="3"/>
      <c r="C155" s="3"/>
      <c r="D155" s="3"/>
      <c r="E155" s="5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">
      <c r="A156" s="3"/>
      <c r="B156" s="3"/>
      <c r="C156" s="3"/>
      <c r="D156" s="3"/>
      <c r="E156" s="5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">
      <c r="A157" s="3"/>
      <c r="B157" s="3"/>
      <c r="C157" s="3"/>
      <c r="D157" s="3"/>
      <c r="E157" s="5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">
      <c r="A158" s="3"/>
      <c r="B158" s="3"/>
      <c r="C158" s="3"/>
      <c r="D158" s="3"/>
      <c r="E158" s="5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">
      <c r="A159" s="3"/>
      <c r="B159" s="3"/>
      <c r="C159" s="3"/>
      <c r="D159" s="3"/>
      <c r="E159" s="5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">
      <c r="A160" s="3"/>
      <c r="B160" s="3"/>
      <c r="C160" s="3"/>
      <c r="D160" s="3"/>
      <c r="E160" s="5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">
      <c r="A161" s="3"/>
      <c r="B161" s="3"/>
      <c r="C161" s="3"/>
      <c r="D161" s="3"/>
      <c r="E161" s="5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">
      <c r="A162" s="3"/>
      <c r="B162" s="3"/>
      <c r="C162" s="3"/>
      <c r="D162" s="3"/>
      <c r="E162" s="5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">
      <c r="A163" s="3"/>
      <c r="B163" s="3"/>
      <c r="C163" s="3"/>
      <c r="D163" s="3"/>
      <c r="E163" s="5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">
      <c r="A164" s="3"/>
      <c r="B164" s="3"/>
      <c r="C164" s="3"/>
      <c r="D164" s="3"/>
      <c r="E164" s="5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">
      <c r="A165" s="3"/>
      <c r="B165" s="3"/>
      <c r="C165" s="3"/>
      <c r="D165" s="3"/>
      <c r="E165" s="5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">
      <c r="A166" s="3"/>
      <c r="B166" s="3"/>
      <c r="C166" s="3"/>
      <c r="D166" s="3"/>
      <c r="E166" s="5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">
      <c r="A167" s="3"/>
      <c r="B167" s="3"/>
      <c r="C167" s="3"/>
      <c r="D167" s="3"/>
      <c r="E167" s="5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">
      <c r="A168" s="3"/>
      <c r="B168" s="3"/>
      <c r="C168" s="3"/>
      <c r="D168" s="3"/>
      <c r="E168" s="5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">
      <c r="A169" s="3"/>
      <c r="B169" s="3"/>
      <c r="C169" s="3"/>
      <c r="D169" s="3"/>
      <c r="E169" s="5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">
      <c r="A170" s="3"/>
      <c r="B170" s="3"/>
      <c r="C170" s="3"/>
      <c r="D170" s="3"/>
      <c r="E170" s="5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">
      <c r="A171" s="3"/>
      <c r="B171" s="3"/>
      <c r="C171" s="3"/>
      <c r="D171" s="3"/>
      <c r="E171" s="5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">
      <c r="A172" s="3"/>
      <c r="B172" s="3"/>
      <c r="C172" s="3"/>
      <c r="D172" s="3"/>
      <c r="E172" s="5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">
      <c r="A173" s="3"/>
      <c r="B173" s="3"/>
      <c r="C173" s="3"/>
      <c r="D173" s="3"/>
      <c r="E173" s="5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">
      <c r="A174" s="3"/>
      <c r="B174" s="3"/>
      <c r="C174" s="3"/>
      <c r="D174" s="3"/>
      <c r="E174" s="5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">
      <c r="A175" s="3"/>
      <c r="B175" s="3"/>
      <c r="C175" s="3"/>
      <c r="D175" s="3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">
      <c r="A176" s="3"/>
      <c r="B176" s="3"/>
      <c r="C176" s="3"/>
      <c r="D176" s="3"/>
      <c r="E176" s="5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">
      <c r="A177" s="3"/>
      <c r="B177" s="3"/>
      <c r="C177" s="3"/>
      <c r="D177" s="3"/>
      <c r="E177" s="5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">
      <c r="A178" s="3"/>
      <c r="B178" s="3"/>
      <c r="C178" s="3"/>
      <c r="D178" s="3"/>
      <c r="E178" s="5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">
      <c r="A179" s="3"/>
      <c r="B179" s="3"/>
      <c r="C179" s="3"/>
      <c r="D179" s="3"/>
      <c r="E179" s="5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">
      <c r="A180" s="3"/>
      <c r="B180" s="3"/>
      <c r="C180" s="3"/>
      <c r="D180" s="3"/>
      <c r="E180" s="5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">
      <c r="A181" s="3"/>
      <c r="B181" s="3"/>
      <c r="C181" s="3"/>
      <c r="D181" s="3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">
      <c r="A182" s="3"/>
      <c r="B182" s="3"/>
      <c r="C182" s="3"/>
      <c r="D182" s="3"/>
      <c r="E182" s="5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">
      <c r="A183" s="3"/>
      <c r="B183" s="3"/>
      <c r="C183" s="3"/>
      <c r="D183" s="3"/>
      <c r="E183" s="5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">
      <c r="A184" s="3"/>
      <c r="B184" s="3"/>
      <c r="C184" s="3"/>
      <c r="D184" s="3"/>
      <c r="E184" s="5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">
      <c r="A185" s="3"/>
      <c r="B185" s="3"/>
      <c r="C185" s="3"/>
      <c r="D185" s="3"/>
      <c r="E185" s="5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">
      <c r="A186" s="3"/>
      <c r="B186" s="3"/>
      <c r="C186" s="3"/>
      <c r="D186" s="3"/>
      <c r="E186" s="5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">
      <c r="A187" s="3"/>
      <c r="B187" s="3"/>
      <c r="C187" s="3"/>
      <c r="D187" s="3"/>
      <c r="E187" s="5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">
      <c r="A188" s="3"/>
      <c r="B188" s="3"/>
      <c r="C188" s="3"/>
      <c r="D188" s="3"/>
      <c r="E188" s="5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">
      <c r="A189" s="3"/>
      <c r="B189" s="3"/>
      <c r="C189" s="3"/>
      <c r="D189" s="3"/>
      <c r="E189" s="5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">
      <c r="A190" s="3"/>
      <c r="B190" s="3"/>
      <c r="C190" s="3"/>
      <c r="D190" s="3"/>
      <c r="E190" s="5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">
      <c r="A191" s="3"/>
      <c r="B191" s="3"/>
      <c r="C191" s="3"/>
      <c r="D191" s="3"/>
      <c r="E191" s="5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">
      <c r="A192" s="3"/>
      <c r="B192" s="3"/>
      <c r="C192" s="3"/>
      <c r="D192" s="3"/>
      <c r="E192" s="5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">
      <c r="A193" s="3"/>
      <c r="B193" s="3"/>
      <c r="C193" s="3"/>
      <c r="D193" s="3"/>
      <c r="E193" s="5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">
      <c r="A194" s="3"/>
      <c r="B194" s="3"/>
      <c r="C194" s="3"/>
      <c r="D194" s="3"/>
      <c r="E194" s="5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">
      <c r="A195" s="3"/>
      <c r="B195" s="3"/>
      <c r="C195" s="3"/>
      <c r="D195" s="3"/>
      <c r="E195" s="5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">
      <c r="A196" s="3"/>
      <c r="B196" s="3"/>
      <c r="C196" s="3"/>
      <c r="D196" s="3"/>
      <c r="E196" s="5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">
      <c r="A197" s="3"/>
      <c r="B197" s="3"/>
      <c r="C197" s="3"/>
      <c r="D197" s="3"/>
      <c r="E197" s="5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">
      <c r="A198" s="3"/>
      <c r="B198" s="3"/>
      <c r="C198" s="3"/>
      <c r="D198" s="3"/>
      <c r="E198" s="5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">
      <c r="A199" s="3"/>
      <c r="B199" s="3"/>
      <c r="C199" s="3"/>
      <c r="D199" s="3"/>
      <c r="E199" s="5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">
      <c r="A200" s="3"/>
      <c r="B200" s="3"/>
      <c r="C200" s="3"/>
      <c r="D200" s="3"/>
      <c r="E200" s="5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">
      <c r="A201" s="3"/>
      <c r="B201" s="3"/>
      <c r="C201" s="3"/>
      <c r="D201" s="3"/>
      <c r="E201" s="5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">
      <c r="A202" s="3"/>
      <c r="B202" s="3"/>
      <c r="C202" s="3"/>
      <c r="D202" s="3"/>
      <c r="E202" s="5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">
      <c r="A203" s="3"/>
      <c r="B203" s="3"/>
      <c r="C203" s="3"/>
      <c r="D203" s="3"/>
      <c r="E203" s="5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">
      <c r="A204" s="3"/>
      <c r="B204" s="3"/>
      <c r="C204" s="3"/>
      <c r="D204" s="3"/>
      <c r="E204" s="5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">
      <c r="A205" s="3"/>
      <c r="B205" s="3"/>
      <c r="C205" s="3"/>
      <c r="D205" s="3"/>
      <c r="E205" s="5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">
      <c r="A206" s="3"/>
      <c r="B206" s="3"/>
      <c r="C206" s="3"/>
      <c r="D206" s="3"/>
      <c r="E206" s="5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">
      <c r="A207" s="3"/>
      <c r="B207" s="3"/>
      <c r="C207" s="3"/>
      <c r="D207" s="3"/>
      <c r="E207" s="5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">
      <c r="A208" s="3"/>
      <c r="B208" s="3"/>
      <c r="C208" s="3"/>
      <c r="D208" s="3"/>
      <c r="E208" s="5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">
      <c r="A209" s="3"/>
      <c r="B209" s="3"/>
      <c r="C209" s="3"/>
      <c r="D209" s="3"/>
      <c r="E209" s="5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">
      <c r="A210" s="3"/>
      <c r="B210" s="3"/>
      <c r="C210" s="3"/>
      <c r="D210" s="3"/>
      <c r="E210" s="5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">
      <c r="A211" s="3"/>
      <c r="B211" s="3"/>
      <c r="C211" s="3"/>
      <c r="D211" s="3"/>
      <c r="E211" s="5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">
      <c r="A212" s="3"/>
      <c r="B212" s="3"/>
      <c r="C212" s="3"/>
      <c r="D212" s="3"/>
      <c r="E212" s="5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">
      <c r="A213" s="3"/>
      <c r="B213" s="3"/>
      <c r="C213" s="3"/>
      <c r="D213" s="3"/>
      <c r="E213" s="5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">
      <c r="A214" s="3"/>
      <c r="B214" s="3"/>
      <c r="C214" s="3"/>
      <c r="D214" s="3"/>
      <c r="E214" s="5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">
      <c r="A215" s="3"/>
      <c r="B215" s="3"/>
      <c r="C215" s="3"/>
      <c r="D215" s="3"/>
      <c r="E215" s="5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">
      <c r="A216" s="3"/>
      <c r="B216" s="3"/>
      <c r="C216" s="3"/>
      <c r="D216" s="3"/>
      <c r="E216" s="5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">
      <c r="A217" s="3"/>
      <c r="B217" s="3"/>
      <c r="C217" s="3"/>
      <c r="D217" s="3"/>
      <c r="E217" s="5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">
      <c r="A218" s="3"/>
      <c r="B218" s="3"/>
      <c r="C218" s="3"/>
      <c r="D218" s="3"/>
      <c r="E218" s="5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">
      <c r="A219" s="3"/>
      <c r="B219" s="3"/>
      <c r="C219" s="3"/>
      <c r="D219" s="3"/>
      <c r="E219" s="5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">
      <c r="A220" s="3"/>
      <c r="B220" s="3"/>
      <c r="C220" s="3"/>
      <c r="D220" s="3"/>
      <c r="E220" s="5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">
      <c r="A221" s="3"/>
      <c r="B221" s="3"/>
      <c r="C221" s="3"/>
      <c r="D221" s="3"/>
      <c r="E221" s="5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">
      <c r="A222" s="3"/>
      <c r="B222" s="3"/>
      <c r="C222" s="3"/>
      <c r="D222" s="3"/>
      <c r="E222" s="5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">
      <c r="A223" s="3"/>
      <c r="B223" s="3"/>
      <c r="C223" s="3"/>
      <c r="D223" s="3"/>
      <c r="E223" s="5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">
      <c r="A224" s="3"/>
      <c r="B224" s="3"/>
      <c r="C224" s="3"/>
      <c r="D224" s="3"/>
      <c r="E224" s="5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">
      <c r="A225" s="3"/>
      <c r="B225" s="3"/>
      <c r="C225" s="3"/>
      <c r="D225" s="3"/>
      <c r="E225" s="5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">
      <c r="A226" s="3"/>
      <c r="B226" s="3"/>
      <c r="C226" s="3"/>
      <c r="D226" s="3"/>
      <c r="E226" s="5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">
      <c r="A227" s="3"/>
      <c r="B227" s="3"/>
      <c r="C227" s="3"/>
      <c r="D227" s="3"/>
      <c r="E227" s="5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">
      <c r="A228" s="3"/>
      <c r="B228" s="3"/>
      <c r="C228" s="3"/>
      <c r="D228" s="3"/>
      <c r="E228" s="5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">
      <c r="A229" s="3"/>
      <c r="B229" s="3"/>
      <c r="C229" s="3"/>
      <c r="D229" s="3"/>
      <c r="E229" s="5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">
      <c r="A230" s="3"/>
      <c r="B230" s="3"/>
      <c r="C230" s="3"/>
      <c r="D230" s="3"/>
      <c r="E230" s="5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">
      <c r="A231" s="3"/>
      <c r="B231" s="3"/>
      <c r="C231" s="3"/>
      <c r="D231" s="3"/>
      <c r="E231" s="5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">
      <c r="A232" s="3"/>
      <c r="B232" s="3"/>
      <c r="C232" s="3"/>
      <c r="D232" s="3"/>
      <c r="E232" s="5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">
      <c r="A233" s="3"/>
      <c r="B233" s="3"/>
      <c r="C233" s="3"/>
      <c r="D233" s="3"/>
      <c r="E233" s="5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">
      <c r="A234" s="3"/>
      <c r="B234" s="3"/>
      <c r="C234" s="3"/>
      <c r="D234" s="3"/>
      <c r="E234" s="5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">
      <c r="A235" s="3"/>
      <c r="B235" s="3"/>
      <c r="C235" s="3"/>
      <c r="D235" s="3"/>
      <c r="E235" s="5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">
      <c r="A236" s="3"/>
      <c r="B236" s="3"/>
      <c r="C236" s="3"/>
      <c r="D236" s="3"/>
      <c r="E236" s="5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">
      <c r="A237" s="3"/>
      <c r="B237" s="3"/>
      <c r="C237" s="3"/>
      <c r="D237" s="3"/>
      <c r="E237" s="5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">
      <c r="A238" s="3"/>
      <c r="B238" s="3"/>
      <c r="C238" s="3"/>
      <c r="D238" s="3"/>
      <c r="E238" s="5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">
      <c r="A239" s="3"/>
      <c r="B239" s="3"/>
      <c r="C239" s="3"/>
      <c r="D239" s="3"/>
      <c r="E239" s="5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">
      <c r="A240" s="3"/>
      <c r="B240" s="3"/>
      <c r="C240" s="3"/>
      <c r="D240" s="3"/>
      <c r="E240" s="5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">
      <c r="A241" s="3"/>
      <c r="B241" s="3"/>
      <c r="C241" s="3"/>
      <c r="D241" s="3"/>
      <c r="E241" s="5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">
      <c r="A242" s="3"/>
      <c r="B242" s="3"/>
      <c r="C242" s="3"/>
      <c r="D242" s="3"/>
      <c r="E242" s="5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">
      <c r="A243" s="3"/>
      <c r="B243" s="3"/>
      <c r="C243" s="3"/>
      <c r="D243" s="3"/>
      <c r="E243" s="5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">
      <c r="A244" s="3"/>
      <c r="B244" s="3"/>
      <c r="C244" s="3"/>
      <c r="D244" s="3"/>
      <c r="E244" s="5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">
      <c r="A245" s="3"/>
      <c r="B245" s="3"/>
      <c r="C245" s="3"/>
      <c r="D245" s="3"/>
      <c r="E245" s="5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">
      <c r="A246" s="3"/>
      <c r="B246" s="3"/>
      <c r="C246" s="3"/>
      <c r="D246" s="3"/>
      <c r="E246" s="5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">
      <c r="A247" s="3"/>
      <c r="B247" s="3"/>
      <c r="C247" s="3"/>
      <c r="D247" s="3"/>
      <c r="E247" s="5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">
      <c r="A248" s="3"/>
      <c r="B248" s="3"/>
      <c r="C248" s="3"/>
      <c r="D248" s="3"/>
      <c r="E248" s="5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">
      <c r="A249" s="3"/>
      <c r="B249" s="3"/>
      <c r="C249" s="3"/>
      <c r="D249" s="3"/>
      <c r="E249" s="5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">
      <c r="A250" s="3"/>
      <c r="B250" s="3"/>
      <c r="C250" s="3"/>
      <c r="D250" s="3"/>
      <c r="E250" s="5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">
      <c r="A251" s="3"/>
      <c r="B251" s="3"/>
      <c r="C251" s="3"/>
      <c r="D251" s="3"/>
      <c r="E251" s="5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">
      <c r="A252" s="3"/>
      <c r="B252" s="3"/>
      <c r="C252" s="3"/>
      <c r="D252" s="3"/>
      <c r="E252" s="5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">
      <c r="A253" s="3"/>
      <c r="B253" s="3"/>
      <c r="C253" s="3"/>
      <c r="D253" s="3"/>
      <c r="E253" s="5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">
      <c r="A254" s="3"/>
      <c r="B254" s="3"/>
      <c r="C254" s="3"/>
      <c r="D254" s="3"/>
      <c r="E254" s="5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">
      <c r="A255" s="3"/>
      <c r="B255" s="3"/>
      <c r="C255" s="3"/>
      <c r="D255" s="3"/>
      <c r="E255" s="5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">
      <c r="A256" s="3"/>
      <c r="B256" s="3"/>
      <c r="C256" s="3"/>
      <c r="D256" s="3"/>
      <c r="E256" s="5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">
      <c r="A257" s="3"/>
      <c r="B257" s="3"/>
      <c r="C257" s="3"/>
      <c r="D257" s="3"/>
      <c r="E257" s="5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">
      <c r="A258" s="3"/>
      <c r="B258" s="3"/>
      <c r="C258" s="3"/>
      <c r="D258" s="3"/>
      <c r="E258" s="5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">
      <c r="A259" s="3"/>
      <c r="B259" s="3"/>
      <c r="C259" s="3"/>
      <c r="D259" s="3"/>
      <c r="E259" s="5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">
      <c r="A260" s="3"/>
      <c r="B260" s="3"/>
      <c r="C260" s="3"/>
      <c r="D260" s="3"/>
      <c r="E260" s="5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">
      <c r="A261" s="3"/>
      <c r="B261" s="3"/>
      <c r="C261" s="3"/>
      <c r="D261" s="3"/>
      <c r="E261" s="5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">
      <c r="A262" s="3"/>
      <c r="B262" s="3"/>
      <c r="C262" s="3"/>
      <c r="D262" s="3"/>
      <c r="E262" s="5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">
      <c r="A263" s="3"/>
      <c r="B263" s="3"/>
      <c r="C263" s="3"/>
      <c r="D263" s="3"/>
      <c r="E263" s="5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">
      <c r="A264" s="3"/>
      <c r="B264" s="3"/>
      <c r="C264" s="3"/>
      <c r="D264" s="3"/>
      <c r="E264" s="5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2">
      <c r="A265" s="3"/>
      <c r="B265" s="3"/>
      <c r="C265" s="3"/>
      <c r="D265" s="3"/>
      <c r="E265" s="5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">
      <c r="A266" s="3"/>
      <c r="B266" s="3"/>
      <c r="C266" s="3"/>
      <c r="D266" s="3"/>
      <c r="E266" s="5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">
      <c r="A267" s="3"/>
      <c r="B267" s="3"/>
      <c r="C267" s="3"/>
      <c r="D267" s="3"/>
      <c r="E267" s="5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">
      <c r="A268" s="3"/>
      <c r="B268" s="3"/>
      <c r="C268" s="3"/>
      <c r="D268" s="3"/>
      <c r="E268" s="5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">
      <c r="A269" s="3"/>
      <c r="B269" s="3"/>
      <c r="C269" s="3"/>
      <c r="D269" s="3"/>
      <c r="E269" s="5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">
      <c r="A270" s="3"/>
      <c r="B270" s="3"/>
      <c r="C270" s="3"/>
      <c r="D270" s="3"/>
      <c r="E270" s="5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">
      <c r="A271" s="3"/>
      <c r="B271" s="3"/>
      <c r="C271" s="3"/>
      <c r="D271" s="3"/>
      <c r="E271" s="5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">
      <c r="A272" s="3"/>
      <c r="B272" s="3"/>
      <c r="C272" s="3"/>
      <c r="D272" s="3"/>
      <c r="E272" s="5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">
      <c r="A273" s="3"/>
      <c r="B273" s="3"/>
      <c r="C273" s="3"/>
      <c r="D273" s="3"/>
      <c r="E273" s="5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">
      <c r="A274" s="3"/>
      <c r="B274" s="3"/>
      <c r="C274" s="3"/>
      <c r="D274" s="3"/>
      <c r="E274" s="5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">
      <c r="A275" s="3"/>
      <c r="B275" s="3"/>
      <c r="C275" s="3"/>
      <c r="D275" s="3"/>
      <c r="E275" s="5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">
      <c r="A276" s="3"/>
      <c r="B276" s="3"/>
      <c r="C276" s="3"/>
      <c r="D276" s="3"/>
      <c r="E276" s="5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">
      <c r="A277" s="3"/>
      <c r="B277" s="3"/>
      <c r="C277" s="3"/>
      <c r="D277" s="3"/>
      <c r="E277" s="5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2">
      <c r="A278" s="3"/>
      <c r="B278" s="3"/>
      <c r="C278" s="3"/>
      <c r="D278" s="3"/>
      <c r="E278" s="5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2">
      <c r="A279" s="3"/>
      <c r="B279" s="3"/>
      <c r="C279" s="3"/>
      <c r="D279" s="3"/>
      <c r="E279" s="5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2">
      <c r="A280" s="3"/>
      <c r="B280" s="3"/>
      <c r="C280" s="3"/>
      <c r="D280" s="3"/>
      <c r="E280" s="5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2">
      <c r="A281" s="3"/>
      <c r="B281" s="3"/>
      <c r="C281" s="3"/>
      <c r="D281" s="3"/>
      <c r="E281" s="5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2">
      <c r="A282" s="3"/>
      <c r="B282" s="3"/>
      <c r="C282" s="3"/>
      <c r="D282" s="3"/>
      <c r="E282" s="5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2">
      <c r="A283" s="3"/>
      <c r="B283" s="3"/>
      <c r="C283" s="3"/>
      <c r="D283" s="3"/>
      <c r="E283" s="5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2">
      <c r="A284" s="3"/>
      <c r="B284" s="3"/>
      <c r="C284" s="3"/>
      <c r="D284" s="3"/>
      <c r="E284" s="5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2">
      <c r="A285" s="3"/>
      <c r="B285" s="3"/>
      <c r="C285" s="3"/>
      <c r="D285" s="3"/>
      <c r="E285" s="5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2">
      <c r="A286" s="3"/>
      <c r="B286" s="3"/>
      <c r="C286" s="3"/>
      <c r="D286" s="3"/>
      <c r="E286" s="5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2">
      <c r="A287" s="3"/>
      <c r="B287" s="3"/>
      <c r="C287" s="3"/>
      <c r="D287" s="3"/>
      <c r="E287" s="5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2">
      <c r="A288" s="3"/>
      <c r="B288" s="3"/>
      <c r="C288" s="3"/>
      <c r="D288" s="3"/>
      <c r="E288" s="5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2">
      <c r="A289" s="3"/>
      <c r="B289" s="3"/>
      <c r="C289" s="3"/>
      <c r="D289" s="3"/>
      <c r="E289" s="5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2">
      <c r="A290" s="3"/>
      <c r="B290" s="3"/>
      <c r="C290" s="3"/>
      <c r="D290" s="3"/>
      <c r="E290" s="5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">
      <c r="A291" s="3"/>
      <c r="B291" s="3"/>
      <c r="C291" s="3"/>
      <c r="D291" s="3"/>
      <c r="E291" s="5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">
      <c r="A292" s="3"/>
      <c r="B292" s="3"/>
      <c r="C292" s="3"/>
      <c r="D292" s="3"/>
      <c r="E292" s="5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</sheetData>
  <sheetProtection/>
  <mergeCells count="3">
    <mergeCell ref="C1:S1"/>
    <mergeCell ref="A2:X2"/>
    <mergeCell ref="A3:Y3"/>
  </mergeCells>
  <printOptions horizontalCentered="1"/>
  <pageMargins left="0.2" right="0.2" top="0.5" bottom="0.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Office Assistant</cp:lastModifiedBy>
  <cp:lastPrinted>2018-10-16T03:57:01Z</cp:lastPrinted>
  <dcterms:created xsi:type="dcterms:W3CDTF">2014-08-19T08:04:14Z</dcterms:created>
  <dcterms:modified xsi:type="dcterms:W3CDTF">2018-10-17T09:36:10Z</dcterms:modified>
  <cp:category/>
  <cp:version/>
  <cp:contentType/>
  <cp:contentStatus/>
</cp:coreProperties>
</file>