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/>
  <mc:AlternateContent xmlns:mc="http://schemas.openxmlformats.org/markup-compatibility/2006">
    <mc:Choice Requires="x15">
      <x15ac:absPath xmlns:x15ac="http://schemas.microsoft.com/office/spreadsheetml/2010/11/ac" url="/Users/shahzadkhan/Downloads/"/>
    </mc:Choice>
  </mc:AlternateContent>
  <bookViews>
    <workbookView xWindow="360" yWindow="460" windowWidth="26660" windowHeight="15320" tabRatio="688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5" i="1" l="1"/>
  <c r="T15" i="1"/>
  <c r="N15" i="1"/>
  <c r="S15" i="1"/>
  <c r="J15" i="1"/>
  <c r="R15" i="1"/>
  <c r="Q18" i="1"/>
  <c r="T18" i="1"/>
  <c r="N18" i="1"/>
  <c r="S18" i="1"/>
  <c r="J18" i="1"/>
  <c r="R18" i="1"/>
  <c r="Q11" i="1"/>
  <c r="T11" i="1"/>
  <c r="N11" i="1"/>
  <c r="S11" i="1"/>
  <c r="J11" i="1"/>
  <c r="R11" i="1"/>
  <c r="Q9" i="1"/>
  <c r="T9" i="1"/>
  <c r="N9" i="1"/>
  <c r="S9" i="1"/>
  <c r="J9" i="1"/>
  <c r="R9" i="1"/>
  <c r="Q17" i="1"/>
  <c r="T17" i="1"/>
  <c r="N17" i="1"/>
  <c r="S17" i="1"/>
  <c r="J17" i="1"/>
  <c r="R17" i="1"/>
  <c r="Q19" i="1"/>
  <c r="T19" i="1"/>
  <c r="N19" i="1"/>
  <c r="S19" i="1"/>
  <c r="J19" i="1"/>
  <c r="R19" i="1"/>
  <c r="Q16" i="1"/>
  <c r="T16" i="1"/>
  <c r="N16" i="1"/>
  <c r="S16" i="1"/>
  <c r="J16" i="1"/>
  <c r="R16" i="1"/>
  <c r="Q14" i="1"/>
  <c r="T14" i="1"/>
  <c r="N14" i="1"/>
  <c r="S14" i="1"/>
  <c r="J14" i="1"/>
  <c r="R14" i="1"/>
  <c r="Q10" i="1"/>
  <c r="T10" i="1"/>
  <c r="N10" i="1"/>
  <c r="S10" i="1"/>
  <c r="J10" i="1"/>
  <c r="R10" i="1"/>
  <c r="Q12" i="1"/>
  <c r="T12" i="1"/>
  <c r="N12" i="1"/>
  <c r="S12" i="1"/>
  <c r="J12" i="1"/>
  <c r="R12" i="1"/>
  <c r="Q13" i="1"/>
  <c r="T13" i="1"/>
  <c r="N13" i="1"/>
  <c r="S13" i="1"/>
  <c r="J13" i="1"/>
  <c r="R13" i="1"/>
  <c r="U12" i="1"/>
  <c r="U16" i="1"/>
  <c r="U19" i="1"/>
  <c r="U18" i="1"/>
  <c r="U17" i="1"/>
  <c r="U9" i="1"/>
  <c r="U15" i="1"/>
  <c r="U11" i="1"/>
  <c r="U14" i="1"/>
  <c r="U10" i="1"/>
  <c r="U13" i="1"/>
</calcChain>
</file>

<file path=xl/sharedStrings.xml><?xml version="1.0" encoding="utf-8"?>
<sst xmlns="http://schemas.openxmlformats.org/spreadsheetml/2006/main" count="99" uniqueCount="75">
  <si>
    <t xml:space="preserve">Abdullah </t>
  </si>
  <si>
    <t xml:space="preserve">Musa Khan </t>
  </si>
  <si>
    <t xml:space="preserve">Male </t>
  </si>
  <si>
    <t>Bajaur Agencey</t>
  </si>
  <si>
    <t>No. dt07-10-2019</t>
  </si>
  <si>
    <t xml:space="preserve">Lal Bahadar </t>
  </si>
  <si>
    <t xml:space="preserve">Khan Bahadar </t>
  </si>
  <si>
    <t>No. dt09-10-2019</t>
  </si>
  <si>
    <t xml:space="preserve">Noorullah </t>
  </si>
  <si>
    <t xml:space="preserve">Bakhmal Khan </t>
  </si>
  <si>
    <t>25-4-2001</t>
  </si>
  <si>
    <t>Fr Bannu</t>
  </si>
  <si>
    <t>No. dt 24-09-2019</t>
  </si>
  <si>
    <t xml:space="preserve">Open </t>
  </si>
  <si>
    <t xml:space="preserve">Saeed Anwar </t>
  </si>
  <si>
    <t xml:space="preserve">shahpur khan </t>
  </si>
  <si>
    <t xml:space="preserve">Shakeel Ahmad </t>
  </si>
  <si>
    <t xml:space="preserve">Nisar Ahmad </t>
  </si>
  <si>
    <t>15-1-2001</t>
  </si>
  <si>
    <t>No. dt 30-09-2019</t>
  </si>
  <si>
    <t xml:space="preserve">Binaish </t>
  </si>
  <si>
    <t xml:space="preserve">M.Zia Ur Rehman </t>
  </si>
  <si>
    <t xml:space="preserve">Female </t>
  </si>
  <si>
    <t>23-12-1999`</t>
  </si>
  <si>
    <t>F R Kohat</t>
  </si>
  <si>
    <t>No. dt 27-09-2019</t>
  </si>
  <si>
    <t xml:space="preserve">Muhammad Usman </t>
  </si>
  <si>
    <t>Kafitat Ullah</t>
  </si>
  <si>
    <t>13-11-2001</t>
  </si>
  <si>
    <t>No. dt 26-09-2019</t>
  </si>
  <si>
    <t xml:space="preserve">Muhammad Numan </t>
  </si>
  <si>
    <t xml:space="preserve">Muhammad Imran </t>
  </si>
  <si>
    <t>23-9-200</t>
  </si>
  <si>
    <t>No. dt 2-10-2019</t>
  </si>
  <si>
    <t xml:space="preserve">Marwan Khan </t>
  </si>
  <si>
    <t xml:space="preserve">Ibrahim Khan </t>
  </si>
  <si>
    <t xml:space="preserve">Mudassir Khan </t>
  </si>
  <si>
    <t xml:space="preserve">Taj Gul </t>
  </si>
  <si>
    <t>20-3-2001</t>
  </si>
  <si>
    <t xml:space="preserve">North waziristan </t>
  </si>
  <si>
    <t>No. dt04-10-2019</t>
  </si>
  <si>
    <t xml:space="preserve">Asim Ullah </t>
  </si>
  <si>
    <t>Muhammad Ayaz</t>
  </si>
  <si>
    <t>15-2-1999</t>
  </si>
  <si>
    <t>Merit Score</t>
  </si>
  <si>
    <t>Form No.</t>
  </si>
  <si>
    <t xml:space="preserve">Name </t>
  </si>
  <si>
    <t>Father's Name</t>
  </si>
  <si>
    <t>Gender (Male/Female)</t>
  </si>
  <si>
    <t>Date of Birth (D/M/Y)</t>
  </si>
  <si>
    <t>Domicile</t>
  </si>
  <si>
    <t>SSC Obtain</t>
  </si>
  <si>
    <t>SSC Total</t>
  </si>
  <si>
    <t>SSC %age Marks</t>
  </si>
  <si>
    <t xml:space="preserve">HSSC Obtain </t>
  </si>
  <si>
    <t>HSSC Total</t>
  </si>
  <si>
    <t>Adjusted Marks</t>
  </si>
  <si>
    <t xml:space="preserve">HSSC %age Marks </t>
  </si>
  <si>
    <t>Entry Test Obtain</t>
  </si>
  <si>
    <t xml:space="preserve">Entry Test Total </t>
  </si>
  <si>
    <t>Entry Test %age Marks</t>
  </si>
  <si>
    <t>weightage SCC (10%)</t>
  </si>
  <si>
    <t>Weightage HSSC (50%)</t>
  </si>
  <si>
    <t>Weightage Test (40%)</t>
  </si>
  <si>
    <t>DPT</t>
  </si>
  <si>
    <t>OT</t>
  </si>
  <si>
    <t>SLP</t>
  </si>
  <si>
    <t>Application Fee (Bank Receipt No. &amp; date</t>
  </si>
  <si>
    <t xml:space="preserve">Remarks </t>
  </si>
  <si>
    <t>Seril no.</t>
  </si>
  <si>
    <t xml:space="preserve">KHYBER MEDICAL UNIVERSITY, PESHAWAR </t>
  </si>
  <si>
    <r>
      <rPr>
        <b/>
        <sz val="12"/>
        <color indexed="10"/>
        <rFont val="Calibri"/>
        <family val="2"/>
      </rPr>
      <t xml:space="preserve">DOCTOR OF PHYSICAL THERAPY , SLP &amp; OT </t>
    </r>
    <r>
      <rPr>
        <b/>
        <sz val="12"/>
        <rFont val="Calibri"/>
        <family val="2"/>
      </rPr>
      <t xml:space="preserve"> AT KMU-INSTITUTE OF PHYSICAL MEDICINE &amp; REHABILITATION (FALL, 2019) (Open Merit)</t>
    </r>
  </si>
  <si>
    <t xml:space="preserve">Note:
1. Errors / Omissions are accepted. Inclusion in this list does not confer any right to privilage for the grant of admission. 
2. Any query should be reported to the Directorate of Academics &amp; Admissions, Khyber Medical University, on or before 16-17/10/2019 </t>
  </si>
  <si>
    <t>not attemp certificate</t>
  </si>
  <si>
    <t>The Following Candidates are hereby directed to appear before the Admission Selection Committee for an interview on 22/10/2019 at 0900 AM at Multipurpose Hall
 KMU Building, 10-B, Phase V, Hayatabad Peshawar. Candidates are also advised to bring all their original documents.
 Contract: Tel: (091) 9217266, 5892885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</si>
</sst>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workbookViewId="0">
      <selection activeCell="A2" sqref="A2:AF2"/>
    </sheetView>
  </sheetViews>
  <sheetFormatPr baseColWidth="10" defaultColWidth="8.83203125" defaultRowHeight="15" x14ac:dyDescent="0.2"/>
  <cols>
    <col min="3" max="3" width="19.83203125" customWidth="1"/>
    <col min="4" max="4" width="18.6640625" customWidth="1"/>
    <col min="6" max="6" width="17.33203125" customWidth="1"/>
    <col min="7" max="7" width="13.33203125" customWidth="1"/>
    <col min="25" max="25" width="20.83203125" customWidth="1"/>
  </cols>
  <sheetData>
    <row r="1" spans="1:32" s="11" customFormat="1" ht="65.25" customHeight="1" x14ac:dyDescent="0.2">
      <c r="A1" s="21" t="s">
        <v>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3"/>
    </row>
    <row r="2" spans="1:32" s="11" customFormat="1" ht="65.25" customHeight="1" x14ac:dyDescent="0.2">
      <c r="A2" s="24" t="s">
        <v>71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3"/>
    </row>
    <row r="3" spans="1:32" s="20" customFormat="1" ht="65.25" customHeight="1" x14ac:dyDescent="0.2">
      <c r="A3" s="25" t="s">
        <v>74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32" s="11" customFormat="1" ht="65.25" customHeight="1" x14ac:dyDescent="0.2">
      <c r="A4" s="26" t="s">
        <v>72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8"/>
    </row>
    <row r="8" spans="1:32" s="11" customFormat="1" ht="64" x14ac:dyDescent="0.2">
      <c r="A8" s="17" t="s">
        <v>69</v>
      </c>
      <c r="B8" s="18" t="s">
        <v>45</v>
      </c>
      <c r="C8" s="18" t="s">
        <v>46</v>
      </c>
      <c r="D8" s="19" t="s">
        <v>47</v>
      </c>
      <c r="E8" s="18" t="s">
        <v>48</v>
      </c>
      <c r="F8" s="18" t="s">
        <v>49</v>
      </c>
      <c r="G8" s="18" t="s">
        <v>50</v>
      </c>
      <c r="H8" s="18" t="s">
        <v>51</v>
      </c>
      <c r="I8" s="18" t="s">
        <v>52</v>
      </c>
      <c r="J8" s="18" t="s">
        <v>53</v>
      </c>
      <c r="K8" s="18" t="s">
        <v>54</v>
      </c>
      <c r="L8" s="18" t="s">
        <v>55</v>
      </c>
      <c r="M8" s="18" t="s">
        <v>56</v>
      </c>
      <c r="N8" s="18" t="s">
        <v>57</v>
      </c>
      <c r="O8" s="18" t="s">
        <v>58</v>
      </c>
      <c r="P8" s="18" t="s">
        <v>59</v>
      </c>
      <c r="Q8" s="18" t="s">
        <v>60</v>
      </c>
      <c r="R8" s="18" t="s">
        <v>61</v>
      </c>
      <c r="S8" s="18" t="s">
        <v>62</v>
      </c>
      <c r="T8" s="18" t="s">
        <v>63</v>
      </c>
      <c r="U8" s="18" t="s">
        <v>44</v>
      </c>
      <c r="V8" s="18" t="s">
        <v>64</v>
      </c>
      <c r="W8" s="18" t="s">
        <v>65</v>
      </c>
      <c r="X8" s="18" t="s">
        <v>66</v>
      </c>
      <c r="Y8" s="18" t="s">
        <v>67</v>
      </c>
      <c r="Z8" s="3" t="s">
        <v>68</v>
      </c>
    </row>
    <row r="9" spans="1:32" s="11" customFormat="1" ht="16" x14ac:dyDescent="0.2">
      <c r="A9" s="10">
        <v>1</v>
      </c>
      <c r="B9" s="1">
        <v>329</v>
      </c>
      <c r="C9" s="2" t="s">
        <v>30</v>
      </c>
      <c r="D9" s="3" t="s">
        <v>31</v>
      </c>
      <c r="E9" s="1" t="s">
        <v>2</v>
      </c>
      <c r="F9" s="4" t="s">
        <v>32</v>
      </c>
      <c r="G9" s="1" t="s">
        <v>24</v>
      </c>
      <c r="H9" s="1">
        <v>891</v>
      </c>
      <c r="I9" s="7">
        <v>1100</v>
      </c>
      <c r="J9" s="5">
        <f t="shared" ref="J9:J19" si="0">(H9/I9)*100</f>
        <v>81</v>
      </c>
      <c r="K9" s="1">
        <v>883</v>
      </c>
      <c r="L9" s="7">
        <v>1100</v>
      </c>
      <c r="M9" s="1">
        <v>873</v>
      </c>
      <c r="N9" s="6">
        <f t="shared" ref="N9:N19" si="1">(M9/L9)*100</f>
        <v>79.36363636363636</v>
      </c>
      <c r="O9" s="1">
        <v>143</v>
      </c>
      <c r="P9" s="1">
        <v>200</v>
      </c>
      <c r="Q9" s="6">
        <f t="shared" ref="Q9:Q19" si="2">(O9/P9)*100</f>
        <v>71.5</v>
      </c>
      <c r="R9" s="6">
        <f t="shared" ref="R9:R19" si="3">(J9*0.1)</f>
        <v>8.1</v>
      </c>
      <c r="S9" s="6">
        <f t="shared" ref="S9:S19" si="4">(N9*0.5)</f>
        <v>39.68181818181818</v>
      </c>
      <c r="T9" s="7">
        <f t="shared" ref="T9:T19" si="5">(Q9*0.4)</f>
        <v>28.6</v>
      </c>
      <c r="U9" s="8">
        <f t="shared" ref="U9:U19" si="6">(R9+S9+T9)</f>
        <v>76.381818181818176</v>
      </c>
      <c r="V9" s="2">
        <v>1</v>
      </c>
      <c r="W9" s="2"/>
      <c r="X9" s="2"/>
      <c r="Y9" s="9" t="s">
        <v>33</v>
      </c>
      <c r="Z9" s="3" t="s">
        <v>13</v>
      </c>
      <c r="AA9" s="11" t="s">
        <v>73</v>
      </c>
    </row>
    <row r="10" spans="1:32" s="11" customFormat="1" ht="16" x14ac:dyDescent="0.2">
      <c r="A10" s="10">
        <v>2</v>
      </c>
      <c r="B10" s="1">
        <v>37</v>
      </c>
      <c r="C10" s="2" t="s">
        <v>8</v>
      </c>
      <c r="D10" s="3" t="s">
        <v>9</v>
      </c>
      <c r="E10" s="7" t="s">
        <v>2</v>
      </c>
      <c r="F10" s="4" t="s">
        <v>10</v>
      </c>
      <c r="G10" s="4" t="s">
        <v>11</v>
      </c>
      <c r="H10" s="1">
        <v>927</v>
      </c>
      <c r="I10" s="7">
        <v>1100</v>
      </c>
      <c r="J10" s="5">
        <f t="shared" si="0"/>
        <v>84.27272727272728</v>
      </c>
      <c r="K10" s="1">
        <v>900</v>
      </c>
      <c r="L10" s="7">
        <v>1100</v>
      </c>
      <c r="M10" s="1">
        <v>890</v>
      </c>
      <c r="N10" s="6">
        <f t="shared" si="1"/>
        <v>80.909090909090907</v>
      </c>
      <c r="O10" s="1">
        <v>133</v>
      </c>
      <c r="P10" s="1">
        <v>200</v>
      </c>
      <c r="Q10" s="6">
        <f t="shared" si="2"/>
        <v>66.5</v>
      </c>
      <c r="R10" s="6">
        <f t="shared" si="3"/>
        <v>8.4272727272727277</v>
      </c>
      <c r="S10" s="6">
        <f t="shared" si="4"/>
        <v>40.454545454545453</v>
      </c>
      <c r="T10" s="7">
        <f t="shared" si="5"/>
        <v>26.6</v>
      </c>
      <c r="U10" s="8">
        <f t="shared" si="6"/>
        <v>75.481818181818184</v>
      </c>
      <c r="V10" s="3"/>
      <c r="W10" s="3"/>
      <c r="X10" s="3"/>
      <c r="Y10" s="9" t="s">
        <v>12</v>
      </c>
      <c r="Z10" s="3" t="s">
        <v>13</v>
      </c>
    </row>
    <row r="11" spans="1:32" s="11" customFormat="1" ht="16" x14ac:dyDescent="0.2">
      <c r="A11" s="10">
        <v>3</v>
      </c>
      <c r="B11" s="1">
        <v>331</v>
      </c>
      <c r="C11" s="2" t="s">
        <v>34</v>
      </c>
      <c r="D11" s="3" t="s">
        <v>35</v>
      </c>
      <c r="E11" s="1" t="s">
        <v>2</v>
      </c>
      <c r="F11" s="4">
        <v>36895</v>
      </c>
      <c r="G11" s="1" t="s">
        <v>24</v>
      </c>
      <c r="H11" s="1">
        <v>934</v>
      </c>
      <c r="I11" s="7">
        <v>1100</v>
      </c>
      <c r="J11" s="5">
        <f t="shared" si="0"/>
        <v>84.909090909090907</v>
      </c>
      <c r="K11" s="1">
        <v>910</v>
      </c>
      <c r="L11" s="7">
        <v>1100</v>
      </c>
      <c r="M11" s="1">
        <v>910</v>
      </c>
      <c r="N11" s="6">
        <f t="shared" si="1"/>
        <v>82.727272727272734</v>
      </c>
      <c r="O11" s="1">
        <v>128</v>
      </c>
      <c r="P11" s="1">
        <v>200</v>
      </c>
      <c r="Q11" s="6">
        <f t="shared" si="2"/>
        <v>64</v>
      </c>
      <c r="R11" s="6">
        <f t="shared" si="3"/>
        <v>8.4909090909090903</v>
      </c>
      <c r="S11" s="6">
        <f t="shared" si="4"/>
        <v>41.363636363636367</v>
      </c>
      <c r="T11" s="7">
        <f t="shared" si="5"/>
        <v>25.6</v>
      </c>
      <c r="U11" s="8">
        <f t="shared" si="6"/>
        <v>75.454545454545467</v>
      </c>
      <c r="V11" s="3">
        <v>1</v>
      </c>
      <c r="W11" s="3">
        <v>2</v>
      </c>
      <c r="X11" s="3"/>
      <c r="Y11" s="9" t="s">
        <v>33</v>
      </c>
      <c r="Z11" s="3" t="s">
        <v>13</v>
      </c>
    </row>
    <row r="12" spans="1:32" s="11" customFormat="1" ht="16" x14ac:dyDescent="0.2">
      <c r="A12" s="10">
        <v>4</v>
      </c>
      <c r="B12" s="1">
        <v>796</v>
      </c>
      <c r="C12" s="12" t="s">
        <v>5</v>
      </c>
      <c r="D12" s="13" t="s">
        <v>6</v>
      </c>
      <c r="E12" s="14" t="s">
        <v>2</v>
      </c>
      <c r="F12" s="15">
        <v>36810</v>
      </c>
      <c r="G12" s="14" t="s">
        <v>3</v>
      </c>
      <c r="H12" s="14">
        <v>935</v>
      </c>
      <c r="I12" s="13">
        <v>1100</v>
      </c>
      <c r="J12" s="13">
        <f t="shared" si="0"/>
        <v>85</v>
      </c>
      <c r="K12" s="14">
        <v>886</v>
      </c>
      <c r="L12" s="13">
        <v>1100</v>
      </c>
      <c r="M12" s="14">
        <v>886</v>
      </c>
      <c r="N12" s="6">
        <f t="shared" si="1"/>
        <v>80.545454545454547</v>
      </c>
      <c r="O12" s="13">
        <v>133</v>
      </c>
      <c r="P12" s="1">
        <v>200</v>
      </c>
      <c r="Q12" s="16">
        <f t="shared" si="2"/>
        <v>66.5</v>
      </c>
      <c r="R12" s="13">
        <f t="shared" si="3"/>
        <v>8.5</v>
      </c>
      <c r="S12" s="6">
        <f t="shared" si="4"/>
        <v>40.272727272727273</v>
      </c>
      <c r="T12" s="13">
        <f t="shared" si="5"/>
        <v>26.6</v>
      </c>
      <c r="U12" s="8">
        <f t="shared" si="6"/>
        <v>75.372727272727275</v>
      </c>
      <c r="V12" s="13">
        <v>1</v>
      </c>
      <c r="W12" s="13"/>
      <c r="X12" s="13"/>
      <c r="Y12" s="9" t="s">
        <v>7</v>
      </c>
      <c r="Z12" s="13"/>
    </row>
    <row r="13" spans="1:32" s="11" customFormat="1" ht="16" x14ac:dyDescent="0.2">
      <c r="A13" s="10">
        <v>5</v>
      </c>
      <c r="B13" s="1">
        <v>488</v>
      </c>
      <c r="C13" s="2" t="s">
        <v>0</v>
      </c>
      <c r="D13" s="3" t="s">
        <v>1</v>
      </c>
      <c r="E13" s="1" t="s">
        <v>2</v>
      </c>
      <c r="F13" s="4">
        <v>36528</v>
      </c>
      <c r="G13" s="1" t="s">
        <v>3</v>
      </c>
      <c r="H13" s="1">
        <v>910</v>
      </c>
      <c r="I13" s="3">
        <v>1100</v>
      </c>
      <c r="J13" s="5">
        <f t="shared" si="0"/>
        <v>82.727272727272734</v>
      </c>
      <c r="K13" s="1">
        <v>863</v>
      </c>
      <c r="L13" s="3">
        <v>1100</v>
      </c>
      <c r="M13" s="1">
        <v>863</v>
      </c>
      <c r="N13" s="6">
        <f t="shared" si="1"/>
        <v>78.454545454545453</v>
      </c>
      <c r="O13" s="3">
        <v>110</v>
      </c>
      <c r="P13" s="1">
        <v>200</v>
      </c>
      <c r="Q13" s="6">
        <f t="shared" si="2"/>
        <v>55.000000000000007</v>
      </c>
      <c r="R13" s="6">
        <f t="shared" si="3"/>
        <v>8.2727272727272734</v>
      </c>
      <c r="S13" s="6">
        <f t="shared" si="4"/>
        <v>39.227272727272727</v>
      </c>
      <c r="T13" s="7">
        <f t="shared" si="5"/>
        <v>22.000000000000004</v>
      </c>
      <c r="U13" s="8">
        <f t="shared" si="6"/>
        <v>69.5</v>
      </c>
      <c r="V13" s="3">
        <v>1</v>
      </c>
      <c r="W13" s="3">
        <v>2</v>
      </c>
      <c r="X13" s="3">
        <v>3</v>
      </c>
      <c r="Y13" s="9" t="s">
        <v>4</v>
      </c>
      <c r="Z13" s="3"/>
    </row>
    <row r="14" spans="1:32" s="11" customFormat="1" ht="16" x14ac:dyDescent="0.2">
      <c r="A14" s="10">
        <v>6</v>
      </c>
      <c r="B14" s="1">
        <v>531</v>
      </c>
      <c r="C14" s="2" t="s">
        <v>14</v>
      </c>
      <c r="D14" s="3" t="s">
        <v>15</v>
      </c>
      <c r="E14" s="1" t="s">
        <v>2</v>
      </c>
      <c r="F14" s="4">
        <v>36773</v>
      </c>
      <c r="G14" s="1" t="s">
        <v>3</v>
      </c>
      <c r="H14" s="1">
        <v>871</v>
      </c>
      <c r="I14" s="3">
        <v>1100</v>
      </c>
      <c r="J14" s="5">
        <f t="shared" si="0"/>
        <v>79.181818181818187</v>
      </c>
      <c r="K14" s="1">
        <v>851</v>
      </c>
      <c r="L14" s="3">
        <v>1100</v>
      </c>
      <c r="M14" s="1">
        <v>841</v>
      </c>
      <c r="N14" s="6">
        <f t="shared" si="1"/>
        <v>76.454545454545453</v>
      </c>
      <c r="O14" s="3">
        <v>115</v>
      </c>
      <c r="P14" s="1">
        <v>200</v>
      </c>
      <c r="Q14" s="6">
        <f t="shared" si="2"/>
        <v>57.499999999999993</v>
      </c>
      <c r="R14" s="6">
        <f t="shared" si="3"/>
        <v>7.9181818181818189</v>
      </c>
      <c r="S14" s="6">
        <f t="shared" si="4"/>
        <v>38.227272727272727</v>
      </c>
      <c r="T14" s="7">
        <f t="shared" si="5"/>
        <v>23</v>
      </c>
      <c r="U14" s="8">
        <f t="shared" si="6"/>
        <v>69.145454545454555</v>
      </c>
      <c r="V14" s="3">
        <v>1</v>
      </c>
      <c r="W14" s="3">
        <v>2</v>
      </c>
      <c r="X14" s="3">
        <v>3</v>
      </c>
      <c r="Y14" s="9" t="s">
        <v>4</v>
      </c>
      <c r="Z14" s="3"/>
    </row>
    <row r="15" spans="1:32" s="11" customFormat="1" ht="16" x14ac:dyDescent="0.2">
      <c r="A15" s="10">
        <v>7</v>
      </c>
      <c r="B15" s="1">
        <v>405</v>
      </c>
      <c r="C15" s="2" t="s">
        <v>41</v>
      </c>
      <c r="D15" s="3" t="s">
        <v>42</v>
      </c>
      <c r="E15" s="1" t="s">
        <v>2</v>
      </c>
      <c r="F15" s="1" t="s">
        <v>43</v>
      </c>
      <c r="G15" s="1" t="s">
        <v>39</v>
      </c>
      <c r="H15" s="1">
        <v>848</v>
      </c>
      <c r="I15" s="7">
        <v>1100</v>
      </c>
      <c r="J15" s="5">
        <f t="shared" si="0"/>
        <v>77.090909090909093</v>
      </c>
      <c r="K15" s="1">
        <v>855</v>
      </c>
      <c r="L15" s="7">
        <v>1100</v>
      </c>
      <c r="M15" s="1">
        <v>855</v>
      </c>
      <c r="N15" s="6">
        <f t="shared" si="1"/>
        <v>77.72727272727272</v>
      </c>
      <c r="O15" s="3">
        <v>82</v>
      </c>
      <c r="P15" s="1">
        <v>200</v>
      </c>
      <c r="Q15" s="6">
        <f t="shared" si="2"/>
        <v>41</v>
      </c>
      <c r="R15" s="6">
        <f t="shared" si="3"/>
        <v>7.7090909090909099</v>
      </c>
      <c r="S15" s="6">
        <f t="shared" si="4"/>
        <v>38.86363636363636</v>
      </c>
      <c r="T15" s="7">
        <f t="shared" si="5"/>
        <v>16.400000000000002</v>
      </c>
      <c r="U15" s="8">
        <f t="shared" si="6"/>
        <v>62.972727272727269</v>
      </c>
      <c r="V15" s="3">
        <v>1</v>
      </c>
      <c r="W15" s="3">
        <v>2</v>
      </c>
      <c r="X15" s="3">
        <v>3</v>
      </c>
      <c r="Y15" s="9" t="s">
        <v>40</v>
      </c>
      <c r="Z15" s="3"/>
    </row>
    <row r="16" spans="1:32" s="11" customFormat="1" ht="16" x14ac:dyDescent="0.2">
      <c r="A16" s="10">
        <v>8</v>
      </c>
      <c r="B16" s="1">
        <v>174</v>
      </c>
      <c r="C16" s="2" t="s">
        <v>16</v>
      </c>
      <c r="D16" s="3" t="s">
        <v>17</v>
      </c>
      <c r="E16" s="1" t="s">
        <v>2</v>
      </c>
      <c r="F16" s="4" t="s">
        <v>18</v>
      </c>
      <c r="G16" s="1" t="s">
        <v>3</v>
      </c>
      <c r="H16" s="1">
        <v>881</v>
      </c>
      <c r="I16" s="7">
        <v>1100</v>
      </c>
      <c r="J16" s="5">
        <f t="shared" si="0"/>
        <v>80.090909090909093</v>
      </c>
      <c r="K16" s="1">
        <v>849</v>
      </c>
      <c r="L16" s="7">
        <v>1100</v>
      </c>
      <c r="M16" s="1">
        <v>839</v>
      </c>
      <c r="N16" s="6">
        <f t="shared" si="1"/>
        <v>76.272727272727266</v>
      </c>
      <c r="O16" s="1">
        <v>67</v>
      </c>
      <c r="P16" s="1">
        <v>200</v>
      </c>
      <c r="Q16" s="6">
        <f t="shared" si="2"/>
        <v>33.5</v>
      </c>
      <c r="R16" s="6">
        <f t="shared" si="3"/>
        <v>8.0090909090909097</v>
      </c>
      <c r="S16" s="6">
        <f t="shared" si="4"/>
        <v>38.136363636363633</v>
      </c>
      <c r="T16" s="7">
        <f t="shared" si="5"/>
        <v>13.4</v>
      </c>
      <c r="U16" s="8">
        <f t="shared" si="6"/>
        <v>59.54545454545454</v>
      </c>
      <c r="V16" s="3">
        <v>1</v>
      </c>
      <c r="W16" s="3">
        <v>2</v>
      </c>
      <c r="X16" s="3">
        <v>3</v>
      </c>
      <c r="Y16" s="9" t="s">
        <v>19</v>
      </c>
      <c r="Z16" s="3" t="s">
        <v>13</v>
      </c>
    </row>
    <row r="17" spans="1:26" s="11" customFormat="1" ht="16" x14ac:dyDescent="0.2">
      <c r="A17" s="10">
        <v>9</v>
      </c>
      <c r="B17" s="1">
        <v>115</v>
      </c>
      <c r="C17" s="2" t="s">
        <v>26</v>
      </c>
      <c r="D17" s="3" t="s">
        <v>27</v>
      </c>
      <c r="E17" s="7" t="s">
        <v>2</v>
      </c>
      <c r="F17" s="4" t="s">
        <v>28</v>
      </c>
      <c r="G17" s="4" t="s">
        <v>3</v>
      </c>
      <c r="H17" s="1">
        <v>862</v>
      </c>
      <c r="I17" s="7">
        <v>1100</v>
      </c>
      <c r="J17" s="5">
        <f t="shared" si="0"/>
        <v>78.363636363636374</v>
      </c>
      <c r="K17" s="1">
        <v>766</v>
      </c>
      <c r="L17" s="7">
        <v>1100</v>
      </c>
      <c r="M17" s="1">
        <v>766</v>
      </c>
      <c r="N17" s="6">
        <f t="shared" si="1"/>
        <v>69.63636363636364</v>
      </c>
      <c r="O17" s="1">
        <v>83</v>
      </c>
      <c r="P17" s="1">
        <v>200</v>
      </c>
      <c r="Q17" s="6">
        <f t="shared" si="2"/>
        <v>41.5</v>
      </c>
      <c r="R17" s="6">
        <f t="shared" si="3"/>
        <v>7.8363636363636378</v>
      </c>
      <c r="S17" s="6">
        <f t="shared" si="4"/>
        <v>34.81818181818182</v>
      </c>
      <c r="T17" s="7">
        <f t="shared" si="5"/>
        <v>16.600000000000001</v>
      </c>
      <c r="U17" s="8">
        <f t="shared" si="6"/>
        <v>59.254545454545458</v>
      </c>
      <c r="V17" s="3">
        <v>1</v>
      </c>
      <c r="W17" s="3">
        <v>2</v>
      </c>
      <c r="X17" s="3">
        <v>3</v>
      </c>
      <c r="Y17" s="9" t="s">
        <v>29</v>
      </c>
      <c r="Z17" s="3" t="s">
        <v>13</v>
      </c>
    </row>
    <row r="18" spans="1:26" s="11" customFormat="1" ht="16" x14ac:dyDescent="0.2">
      <c r="A18" s="10">
        <v>10</v>
      </c>
      <c r="B18" s="1">
        <v>406</v>
      </c>
      <c r="C18" s="2" t="s">
        <v>36</v>
      </c>
      <c r="D18" s="3" t="s">
        <v>37</v>
      </c>
      <c r="E18" s="1" t="s">
        <v>2</v>
      </c>
      <c r="F18" s="1" t="s">
        <v>38</v>
      </c>
      <c r="G18" s="1" t="s">
        <v>39</v>
      </c>
      <c r="H18" s="1">
        <v>828</v>
      </c>
      <c r="I18" s="7">
        <v>1100</v>
      </c>
      <c r="J18" s="5">
        <f t="shared" si="0"/>
        <v>75.272727272727266</v>
      </c>
      <c r="K18" s="1">
        <v>858</v>
      </c>
      <c r="L18" s="7">
        <v>1100</v>
      </c>
      <c r="M18" s="1">
        <v>858</v>
      </c>
      <c r="N18" s="6">
        <f t="shared" si="1"/>
        <v>78</v>
      </c>
      <c r="O18" s="3">
        <v>62</v>
      </c>
      <c r="P18" s="1">
        <v>200</v>
      </c>
      <c r="Q18" s="6">
        <f t="shared" si="2"/>
        <v>31</v>
      </c>
      <c r="R18" s="6">
        <f t="shared" si="3"/>
        <v>7.5272727272727273</v>
      </c>
      <c r="S18" s="6">
        <f t="shared" si="4"/>
        <v>39</v>
      </c>
      <c r="T18" s="7">
        <f t="shared" si="5"/>
        <v>12.4</v>
      </c>
      <c r="U18" s="8">
        <f t="shared" si="6"/>
        <v>58.927272727272729</v>
      </c>
      <c r="V18" s="3">
        <v>1</v>
      </c>
      <c r="W18" s="3">
        <v>2</v>
      </c>
      <c r="X18" s="3">
        <v>3</v>
      </c>
      <c r="Y18" s="9" t="s">
        <v>40</v>
      </c>
      <c r="Z18" s="3"/>
    </row>
    <row r="19" spans="1:26" s="11" customFormat="1" ht="16" x14ac:dyDescent="0.2">
      <c r="A19" s="10">
        <v>11</v>
      </c>
      <c r="B19" s="1">
        <v>142</v>
      </c>
      <c r="C19" s="2" t="s">
        <v>20</v>
      </c>
      <c r="D19" s="3" t="s">
        <v>21</v>
      </c>
      <c r="E19" s="7" t="s">
        <v>22</v>
      </c>
      <c r="F19" s="4" t="s">
        <v>23</v>
      </c>
      <c r="G19" s="4" t="s">
        <v>24</v>
      </c>
      <c r="H19" s="1">
        <v>746</v>
      </c>
      <c r="I19" s="7">
        <v>1100</v>
      </c>
      <c r="J19" s="5">
        <f t="shared" si="0"/>
        <v>67.818181818181827</v>
      </c>
      <c r="K19" s="1">
        <v>663</v>
      </c>
      <c r="L19" s="7">
        <v>1100</v>
      </c>
      <c r="M19" s="1">
        <v>663</v>
      </c>
      <c r="N19" s="6">
        <f t="shared" si="1"/>
        <v>60.27272727272728</v>
      </c>
      <c r="O19" s="1">
        <v>82</v>
      </c>
      <c r="P19" s="1">
        <v>200</v>
      </c>
      <c r="Q19" s="6">
        <f t="shared" si="2"/>
        <v>41</v>
      </c>
      <c r="R19" s="6">
        <f t="shared" si="3"/>
        <v>6.7818181818181831</v>
      </c>
      <c r="S19" s="6">
        <f t="shared" si="4"/>
        <v>30.13636363636364</v>
      </c>
      <c r="T19" s="7">
        <f t="shared" si="5"/>
        <v>16.400000000000002</v>
      </c>
      <c r="U19" s="8">
        <f t="shared" si="6"/>
        <v>53.318181818181827</v>
      </c>
      <c r="V19" s="3">
        <v>1</v>
      </c>
      <c r="W19" s="3"/>
      <c r="X19" s="3"/>
      <c r="Y19" s="9" t="s">
        <v>25</v>
      </c>
      <c r="Z19" s="3" t="s">
        <v>13</v>
      </c>
    </row>
  </sheetData>
  <sortState ref="A12:AI23">
    <sortCondition descending="1" ref="U12:U23"/>
  </sortState>
  <mergeCells count="4">
    <mergeCell ref="A1:AF1"/>
    <mergeCell ref="A2:AF2"/>
    <mergeCell ref="A3:AF3"/>
    <mergeCell ref="A4:AF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Janas Khan</dc:creator>
  <cp:lastModifiedBy>Microsoft Office User</cp:lastModifiedBy>
  <dcterms:created xsi:type="dcterms:W3CDTF">2019-10-16T05:54:42Z</dcterms:created>
  <dcterms:modified xsi:type="dcterms:W3CDTF">2019-10-17T05:06:36Z</dcterms:modified>
</cp:coreProperties>
</file>